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0730" windowHeight="11160" activeTab="0"/>
  </bookViews>
  <sheets>
    <sheet name="ALL Payments" sheetId="1" r:id="rId1"/>
  </sheets>
  <definedNames/>
  <calcPr calcId="191029"/>
  <extLst/>
</workbook>
</file>

<file path=xl/sharedStrings.xml><?xml version="1.0" encoding="utf-8"?>
<sst xmlns="http://schemas.openxmlformats.org/spreadsheetml/2006/main" count="137" uniqueCount="71">
  <si>
    <t>Interest</t>
  </si>
  <si>
    <t>KN74050GCV88</t>
  </si>
  <si>
    <t>LCG070425</t>
  </si>
  <si>
    <t>Coupon</t>
  </si>
  <si>
    <t>XCD</t>
  </si>
  <si>
    <t>KN74050GDR67</t>
  </si>
  <si>
    <t>LCG071026</t>
  </si>
  <si>
    <t>Amortization</t>
  </si>
  <si>
    <t>KN08033GCD80</t>
  </si>
  <si>
    <t>AGN111023</t>
  </si>
  <si>
    <t>KN25516MDJ10</t>
  </si>
  <si>
    <t>HMB110423 Private Placement</t>
  </si>
  <si>
    <t>KN74050GCR76</t>
  </si>
  <si>
    <t>FLG071024</t>
  </si>
  <si>
    <t>USD</t>
  </si>
  <si>
    <t>KN74050GCZ92</t>
  </si>
  <si>
    <t>FLG1024AA Private Placement</t>
  </si>
  <si>
    <t>KN74050GDY19</t>
  </si>
  <si>
    <t>LCG051024 Private Placement</t>
  </si>
  <si>
    <t>KN74050BHN21</t>
  </si>
  <si>
    <t>LCB161022</t>
  </si>
  <si>
    <t>TotalRedemption</t>
  </si>
  <si>
    <t>KN74050GCS59</t>
  </si>
  <si>
    <t>LCG101027</t>
  </si>
  <si>
    <t>KN74050GDA33</t>
  </si>
  <si>
    <t>LCG1027AA Private Placement</t>
  </si>
  <si>
    <t>KN74050GED62</t>
  </si>
  <si>
    <t>LCG080426 Private Placement</t>
  </si>
  <si>
    <t>KN74048GAB97</t>
  </si>
  <si>
    <t>KNG450457</t>
  </si>
  <si>
    <t>KN74048GAC70</t>
  </si>
  <si>
    <t>FKG200432</t>
  </si>
  <si>
    <t>KN34033BGD12</t>
  </si>
  <si>
    <t>GDB211022</t>
  </si>
  <si>
    <t>KN08033GCG12</t>
  </si>
  <si>
    <t>FAG051026</t>
  </si>
  <si>
    <t>KN34033BFZ33</t>
  </si>
  <si>
    <t>GDB221022</t>
  </si>
  <si>
    <t>KN08033GBC17</t>
  </si>
  <si>
    <t>AGG100428</t>
  </si>
  <si>
    <t>KN74050GCU06</t>
  </si>
  <si>
    <t>LCG100128</t>
  </si>
  <si>
    <t>KN74050GDC98</t>
  </si>
  <si>
    <t>LCG0128AA Private Placement</t>
  </si>
  <si>
    <t>KN74050GDS41</t>
  </si>
  <si>
    <t>LCG061025</t>
  </si>
  <si>
    <t>KN25516MDC66</t>
  </si>
  <si>
    <t>HMB251022</t>
  </si>
  <si>
    <t>KN74083BIQ51</t>
  </si>
  <si>
    <t>VCB251022</t>
  </si>
  <si>
    <t>KN74050BHS18</t>
  </si>
  <si>
    <t>LCB281022</t>
  </si>
  <si>
    <t>KN08033GAO63</t>
  </si>
  <si>
    <t>AGG151029 Private Placement</t>
  </si>
  <si>
    <t>KN74050GCK24</t>
  </si>
  <si>
    <t>LCG071022 Private Placement</t>
  </si>
  <si>
    <t>KN08033GBO54</t>
  </si>
  <si>
    <t>FAG111031 Private Placement</t>
  </si>
  <si>
    <t>KN08033GCE63</t>
  </si>
  <si>
    <t>AGN311024 Private Placement</t>
  </si>
  <si>
    <t>ISIN</t>
  </si>
  <si>
    <t>Trading Symbol</t>
  </si>
  <si>
    <t>Payment Type</t>
  </si>
  <si>
    <t>Payment Date</t>
  </si>
  <si>
    <t>Rate</t>
  </si>
  <si>
    <t>Quantity</t>
  </si>
  <si>
    <t>Currency</t>
  </si>
  <si>
    <t>ECSE</t>
  </si>
  <si>
    <t xml:space="preserve">SLH </t>
  </si>
  <si>
    <t xml:space="preserve">ECSE </t>
  </si>
  <si>
    <t>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</si>
</sst>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77" formatCode="0.00"/>
    <numFmt numFmtId="178" formatCode="d\-mmm\-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/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8" fontId="0" fillId="0" borderId="10" xfId="0" applyNumberFormat="1" applyFill="1" applyBorder="1"/>
    <xf numFmtId="164" fontId="0" fillId="0" borderId="10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16" fillId="0" borderId="0" xfId="0" applyFont="1" applyAlignment="1">
      <alignment/>
    </xf>
    <xf numFmtId="0" fontId="0" fillId="0" borderId="11" xfId="0" applyFill="1" applyBorder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/>
    <xf numFmtId="0" fontId="0" fillId="0" borderId="14" xfId="0" applyFill="1" applyBorder="1"/>
    <xf numFmtId="0" fontId="16" fillId="0" borderId="15" xfId="0" applyFont="1" applyFill="1" applyBorder="1" applyAlignment="1">
      <alignment horizontal="center"/>
    </xf>
    <xf numFmtId="15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8" fontId="0" fillId="0" borderId="15" xfId="0" applyNumberFormat="1" applyFill="1" applyBorder="1"/>
    <xf numFmtId="164" fontId="0" fillId="0" borderId="15" xfId="0" applyNumberFormat="1" applyFill="1" applyBorder="1"/>
    <xf numFmtId="0" fontId="0" fillId="0" borderId="15" xfId="0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3"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&quot;$&quot;#,##0.00"/>
      <fill>
        <patternFill patternType="none"/>
      </fill>
      <border>
        <left style="thin"/>
        <right style="thin"/>
        <top style="thin"/>
        <bottom style="thin"/>
      </border>
    </dxf>
    <dxf>
      <numFmt numFmtId="8" formatCode="&quot;$&quot;#,##0.00_);[Red]\(&quot;$&quot;#,##0.00\)"/>
      <fill>
        <patternFill patternType="none"/>
      </fill>
      <border>
        <left style="thin"/>
        <right style="thin"/>
        <top style="thin"/>
        <bottom style="thin"/>
      </border>
    </dxf>
    <dxf>
      <numFmt numFmtId="177" formatCode="0.00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d\-mmm\-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38" totalsRowShown="0" headerRowDxfId="12" dataDxfId="10" tableBorderDxfId="9" headerRowBorderDxfId="11" totalsRowBorderDxfId="8">
  <autoFilter ref="A1:H38"/>
  <tableColumns count="8">
    <tableColumn id="1" name="ISIN" dataDxfId="7"/>
    <tableColumn id="2" name="Trading Symbol" dataDxfId="6"/>
    <tableColumn id="3" name="Payment Type" dataDxfId="5"/>
    <tableColumn id="4" name="Payment Date" dataDxfId="4"/>
    <tableColumn id="7" name="Rate" dataDxfId="3"/>
    <tableColumn id="8" name="Quantity" dataDxfId="2"/>
    <tableColumn id="9" name="Interest" dataDxfId="1"/>
    <tableColumn id="10" name="Currency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118" zoomScaleNormal="118" workbookViewId="0" topLeftCell="A1">
      <selection activeCell="C10" sqref="C10"/>
    </sheetView>
  </sheetViews>
  <sheetFormatPr defaultColWidth="9.140625" defaultRowHeight="15"/>
  <cols>
    <col min="1" max="1" width="15.57421875" style="0" bestFit="1" customWidth="1"/>
    <col min="2" max="2" width="28.421875" style="4" bestFit="1" customWidth="1"/>
    <col min="3" max="3" width="16.8515625" style="4" customWidth="1"/>
    <col min="4" max="4" width="14.8515625" style="3" customWidth="1"/>
    <col min="5" max="5" width="7.7109375" style="2" customWidth="1"/>
    <col min="6" max="6" width="16.7109375" style="0" bestFit="1" customWidth="1"/>
    <col min="7" max="7" width="14.8515625" style="1" bestFit="1" customWidth="1"/>
    <col min="8" max="8" width="10.28125" style="3" customWidth="1"/>
  </cols>
  <sheetData>
    <row r="1" spans="1:8" s="12" customFormat="1" ht="15">
      <c r="A1" s="14" t="s">
        <v>60</v>
      </c>
      <c r="B1" s="15" t="s">
        <v>61</v>
      </c>
      <c r="C1" s="15" t="s">
        <v>62</v>
      </c>
      <c r="D1" s="15" t="s">
        <v>63</v>
      </c>
      <c r="E1" s="16" t="s">
        <v>64</v>
      </c>
      <c r="F1" s="15" t="s">
        <v>65</v>
      </c>
      <c r="G1" s="17" t="s">
        <v>0</v>
      </c>
      <c r="H1" s="15" t="s">
        <v>66</v>
      </c>
    </row>
    <row r="2" spans="1:8" ht="15">
      <c r="A2" s="13" t="s">
        <v>1</v>
      </c>
      <c r="B2" s="5" t="s">
        <v>2</v>
      </c>
      <c r="C2" s="5" t="s">
        <v>3</v>
      </c>
      <c r="D2" s="6">
        <v>44838</v>
      </c>
      <c r="E2" s="7">
        <v>6.25</v>
      </c>
      <c r="F2" s="8">
        <v>20000000</v>
      </c>
      <c r="G2" s="9">
        <f>625000/2</f>
        <v>312500</v>
      </c>
      <c r="H2" s="10" t="s">
        <v>4</v>
      </c>
    </row>
    <row r="3" spans="1:8" ht="15">
      <c r="A3" s="13" t="s">
        <v>5</v>
      </c>
      <c r="B3" s="5" t="s">
        <v>6</v>
      </c>
      <c r="C3" s="5" t="s">
        <v>3</v>
      </c>
      <c r="D3" s="6">
        <v>44838</v>
      </c>
      <c r="E3" s="7">
        <v>6.5</v>
      </c>
      <c r="F3" s="8">
        <v>13843847</v>
      </c>
      <c r="G3" s="9">
        <v>449925.03</v>
      </c>
      <c r="H3" s="10" t="s">
        <v>4</v>
      </c>
    </row>
    <row r="4" spans="1:8" ht="15">
      <c r="A4" s="13"/>
      <c r="B4" s="5"/>
      <c r="C4" s="5" t="s">
        <v>7</v>
      </c>
      <c r="D4" s="6">
        <v>44838</v>
      </c>
      <c r="E4" s="7"/>
      <c r="F4" s="8">
        <v>13843847</v>
      </c>
      <c r="G4" s="9">
        <v>659231</v>
      </c>
      <c r="H4" s="10" t="s">
        <v>4</v>
      </c>
    </row>
    <row r="5" spans="1:8" ht="15">
      <c r="A5" s="13" t="s">
        <v>8</v>
      </c>
      <c r="B5" s="5" t="s">
        <v>9</v>
      </c>
      <c r="C5" s="5" t="s">
        <v>3</v>
      </c>
      <c r="D5" s="6">
        <v>44845</v>
      </c>
      <c r="E5" s="7">
        <v>6</v>
      </c>
      <c r="F5" s="8">
        <v>18730000</v>
      </c>
      <c r="G5" s="9">
        <v>561900</v>
      </c>
      <c r="H5" s="10" t="s">
        <v>4</v>
      </c>
    </row>
    <row r="6" spans="1:8" ht="15">
      <c r="A6" s="13" t="s">
        <v>10</v>
      </c>
      <c r="B6" s="5" t="s">
        <v>11</v>
      </c>
      <c r="C6" s="5" t="s">
        <v>3</v>
      </c>
      <c r="D6" s="6">
        <v>44845</v>
      </c>
      <c r="E6" s="7">
        <v>2.5</v>
      </c>
      <c r="F6" s="8">
        <v>40971000</v>
      </c>
      <c r="G6" s="9">
        <v>513540.62</v>
      </c>
      <c r="H6" s="10" t="s">
        <v>4</v>
      </c>
    </row>
    <row r="7" spans="1:8" ht="15">
      <c r="A7" s="13" t="s">
        <v>12</v>
      </c>
      <c r="B7" s="5" t="s">
        <v>13</v>
      </c>
      <c r="C7" s="5" t="s">
        <v>3</v>
      </c>
      <c r="D7" s="6">
        <v>44846</v>
      </c>
      <c r="E7" s="7">
        <v>6.5</v>
      </c>
      <c r="F7" s="8">
        <v>2680000</v>
      </c>
      <c r="G7" s="9">
        <f>87100/2</f>
        <v>43550</v>
      </c>
      <c r="H7" s="10" t="s">
        <v>14</v>
      </c>
    </row>
    <row r="8" spans="1:8" ht="15">
      <c r="A8" s="13" t="s">
        <v>15</v>
      </c>
      <c r="B8" s="5" t="s">
        <v>16</v>
      </c>
      <c r="C8" s="5" t="s">
        <v>3</v>
      </c>
      <c r="D8" s="6">
        <v>44846</v>
      </c>
      <c r="E8" s="7">
        <v>6.5</v>
      </c>
      <c r="F8" s="8">
        <v>3360000</v>
      </c>
      <c r="G8" s="9">
        <f>109200/2</f>
        <v>54600</v>
      </c>
      <c r="H8" s="10" t="s">
        <v>14</v>
      </c>
    </row>
    <row r="9" spans="1:8" ht="15">
      <c r="A9" s="13"/>
      <c r="B9" s="5" t="s">
        <v>67</v>
      </c>
      <c r="C9" s="5" t="s">
        <v>70</v>
      </c>
      <c r="D9" s="6">
        <v>44846</v>
      </c>
      <c r="E9" s="7">
        <v>0.85</v>
      </c>
      <c r="F9" s="8"/>
      <c r="G9" s="9">
        <v>850000</v>
      </c>
      <c r="H9" s="10" t="s">
        <v>4</v>
      </c>
    </row>
    <row r="10" spans="1:8" ht="15">
      <c r="A10" s="13" t="s">
        <v>17</v>
      </c>
      <c r="B10" s="5" t="s">
        <v>18</v>
      </c>
      <c r="C10" s="5" t="s">
        <v>3</v>
      </c>
      <c r="D10" s="6">
        <v>44849</v>
      </c>
      <c r="E10" s="7">
        <v>5.75</v>
      </c>
      <c r="F10" s="8">
        <v>15900000</v>
      </c>
      <c r="G10" s="9">
        <v>457125</v>
      </c>
      <c r="H10" s="10" t="s">
        <v>4</v>
      </c>
    </row>
    <row r="11" spans="1:8" ht="15">
      <c r="A11" s="13" t="s">
        <v>19</v>
      </c>
      <c r="B11" s="5" t="s">
        <v>20</v>
      </c>
      <c r="C11" s="5" t="s">
        <v>21</v>
      </c>
      <c r="D11" s="6">
        <v>44850</v>
      </c>
      <c r="E11" s="7"/>
      <c r="F11" s="8">
        <v>20000000</v>
      </c>
      <c r="G11" s="9">
        <v>20000000</v>
      </c>
      <c r="H11" s="10" t="s">
        <v>4</v>
      </c>
    </row>
    <row r="12" spans="1:8" ht="15">
      <c r="A12" s="13" t="s">
        <v>22</v>
      </c>
      <c r="B12" s="5" t="s">
        <v>23</v>
      </c>
      <c r="C12" s="5" t="s">
        <v>3</v>
      </c>
      <c r="D12" s="6">
        <v>44850</v>
      </c>
      <c r="E12" s="7">
        <v>7.25</v>
      </c>
      <c r="F12" s="8">
        <v>16037000</v>
      </c>
      <c r="G12" s="9">
        <f>581341.25/2</f>
        <v>290670.625</v>
      </c>
      <c r="H12" s="10" t="s">
        <v>4</v>
      </c>
    </row>
    <row r="13" spans="1:8" ht="15">
      <c r="A13" s="13" t="s">
        <v>24</v>
      </c>
      <c r="B13" s="5" t="s">
        <v>25</v>
      </c>
      <c r="C13" s="5" t="s">
        <v>3</v>
      </c>
      <c r="D13" s="6">
        <v>44850</v>
      </c>
      <c r="E13" s="7">
        <v>7.25</v>
      </c>
      <c r="F13" s="8">
        <v>14683000</v>
      </c>
      <c r="G13" s="9">
        <f>532258.75/2</f>
        <v>266129.375</v>
      </c>
      <c r="H13" s="10" t="s">
        <v>4</v>
      </c>
    </row>
    <row r="14" spans="1:8" ht="15">
      <c r="A14" s="13" t="s">
        <v>26</v>
      </c>
      <c r="B14" s="5" t="s">
        <v>27</v>
      </c>
      <c r="C14" s="5" t="s">
        <v>3</v>
      </c>
      <c r="D14" s="6">
        <v>44850</v>
      </c>
      <c r="E14" s="7">
        <v>6.85</v>
      </c>
      <c r="F14" s="8">
        <v>12500000</v>
      </c>
      <c r="G14" s="9">
        <v>428125</v>
      </c>
      <c r="H14" s="10" t="s">
        <v>4</v>
      </c>
    </row>
    <row r="15" spans="1:8" ht="15">
      <c r="A15" s="13" t="s">
        <v>28</v>
      </c>
      <c r="B15" s="5" t="s">
        <v>29</v>
      </c>
      <c r="C15" s="5" t="s">
        <v>3</v>
      </c>
      <c r="D15" s="6">
        <v>44852</v>
      </c>
      <c r="E15" s="7">
        <v>1.5</v>
      </c>
      <c r="F15" s="8">
        <v>134406530</v>
      </c>
      <c r="G15" s="9">
        <v>168008.16</v>
      </c>
      <c r="H15" s="10" t="s">
        <v>4</v>
      </c>
    </row>
    <row r="16" spans="1:8" ht="15">
      <c r="A16" s="13"/>
      <c r="B16" s="5"/>
      <c r="C16" s="5" t="s">
        <v>7</v>
      </c>
      <c r="D16" s="6">
        <v>44852</v>
      </c>
      <c r="E16" s="7"/>
      <c r="F16" s="8">
        <v>134406530</v>
      </c>
      <c r="G16" s="9">
        <v>0</v>
      </c>
      <c r="H16" s="10" t="s">
        <v>4</v>
      </c>
    </row>
    <row r="17" spans="1:8" ht="15">
      <c r="A17" s="13" t="s">
        <v>30</v>
      </c>
      <c r="B17" s="5" t="s">
        <v>31</v>
      </c>
      <c r="C17" s="5" t="s">
        <v>3</v>
      </c>
      <c r="D17" s="6">
        <v>44852</v>
      </c>
      <c r="E17" s="7">
        <v>3</v>
      </c>
      <c r="F17" s="8">
        <v>18995674</v>
      </c>
      <c r="G17" s="9">
        <v>47489.18</v>
      </c>
      <c r="H17" s="10" t="s">
        <v>14</v>
      </c>
    </row>
    <row r="18" spans="1:8" ht="15">
      <c r="A18" s="13"/>
      <c r="B18" s="5"/>
      <c r="C18" s="5" t="s">
        <v>7</v>
      </c>
      <c r="D18" s="6">
        <v>44852</v>
      </c>
      <c r="E18" s="7">
        <v>3</v>
      </c>
      <c r="F18" s="8">
        <v>18995674</v>
      </c>
      <c r="G18" s="9">
        <v>142776</v>
      </c>
      <c r="H18" s="10" t="s">
        <v>14</v>
      </c>
    </row>
    <row r="19" spans="1:8" ht="15">
      <c r="A19" s="13" t="s">
        <v>32</v>
      </c>
      <c r="B19" s="5" t="s">
        <v>33</v>
      </c>
      <c r="C19" s="5" t="s">
        <v>21</v>
      </c>
      <c r="D19" s="6">
        <v>44855</v>
      </c>
      <c r="E19" s="7"/>
      <c r="F19" s="8">
        <v>15000000</v>
      </c>
      <c r="G19" s="9">
        <v>15000000</v>
      </c>
      <c r="H19" s="10" t="s">
        <v>4</v>
      </c>
    </row>
    <row r="20" spans="1:8" s="11" customFormat="1" ht="15">
      <c r="A20" s="13" t="s">
        <v>34</v>
      </c>
      <c r="B20" s="5" t="s">
        <v>35</v>
      </c>
      <c r="C20" s="5" t="s">
        <v>3</v>
      </c>
      <c r="D20" s="6">
        <v>44856</v>
      </c>
      <c r="E20" s="7">
        <v>6</v>
      </c>
      <c r="F20" s="8">
        <v>1350000</v>
      </c>
      <c r="G20" s="9">
        <v>40500</v>
      </c>
      <c r="H20" s="10" t="s">
        <v>14</v>
      </c>
    </row>
    <row r="21" spans="1:8" s="11" customFormat="1" ht="15">
      <c r="A21" s="13" t="s">
        <v>36</v>
      </c>
      <c r="B21" s="5" t="s">
        <v>37</v>
      </c>
      <c r="C21" s="5" t="s">
        <v>21</v>
      </c>
      <c r="D21" s="6">
        <v>44856</v>
      </c>
      <c r="E21" s="7"/>
      <c r="F21" s="8">
        <v>15000000</v>
      </c>
      <c r="G21" s="9">
        <v>15000000</v>
      </c>
      <c r="H21" s="10" t="s">
        <v>4</v>
      </c>
    </row>
    <row r="22" spans="1:8" s="11" customFormat="1" ht="15">
      <c r="A22" s="13" t="s">
        <v>38</v>
      </c>
      <c r="B22" s="5" t="s">
        <v>39</v>
      </c>
      <c r="C22" s="5" t="s">
        <v>3</v>
      </c>
      <c r="D22" s="6">
        <v>44857</v>
      </c>
      <c r="E22" s="7">
        <v>7.5</v>
      </c>
      <c r="F22" s="8">
        <v>15000000</v>
      </c>
      <c r="G22" s="9">
        <v>562500</v>
      </c>
      <c r="H22" s="10" t="s">
        <v>4</v>
      </c>
    </row>
    <row r="23" spans="1:8" s="11" customFormat="1" ht="15">
      <c r="A23" s="13" t="s">
        <v>40</v>
      </c>
      <c r="B23" s="5" t="s">
        <v>41</v>
      </c>
      <c r="C23" s="5" t="s">
        <v>3</v>
      </c>
      <c r="D23" s="6">
        <v>44857</v>
      </c>
      <c r="E23" s="7">
        <v>7.25</v>
      </c>
      <c r="F23" s="8">
        <v>13000000</v>
      </c>
      <c r="G23" s="9">
        <f>471250/2</f>
        <v>235625</v>
      </c>
      <c r="H23" s="10" t="s">
        <v>4</v>
      </c>
    </row>
    <row r="24" spans="1:8" s="11" customFormat="1" ht="15">
      <c r="A24" s="13" t="s">
        <v>42</v>
      </c>
      <c r="B24" s="5" t="s">
        <v>43</v>
      </c>
      <c r="C24" s="5" t="s">
        <v>3</v>
      </c>
      <c r="D24" s="6">
        <v>44857</v>
      </c>
      <c r="E24" s="7">
        <v>7.25</v>
      </c>
      <c r="F24" s="8">
        <v>18361000</v>
      </c>
      <c r="G24" s="9">
        <f>665586.25/2</f>
        <v>332793.125</v>
      </c>
      <c r="H24" s="10" t="s">
        <v>4</v>
      </c>
    </row>
    <row r="25" spans="1:8" s="11" customFormat="1" ht="15">
      <c r="A25" s="13" t="s">
        <v>44</v>
      </c>
      <c r="B25" s="5" t="s">
        <v>45</v>
      </c>
      <c r="C25" s="5" t="s">
        <v>3</v>
      </c>
      <c r="D25" s="6">
        <v>44857</v>
      </c>
      <c r="E25" s="7">
        <v>6.25</v>
      </c>
      <c r="F25" s="8">
        <v>14065455</v>
      </c>
      <c r="G25" s="9">
        <v>439545.47</v>
      </c>
      <c r="H25" s="10" t="s">
        <v>4</v>
      </c>
    </row>
    <row r="26" spans="1:8" s="11" customFormat="1" ht="15">
      <c r="A26" s="13"/>
      <c r="B26" s="5"/>
      <c r="C26" s="5" t="s">
        <v>7</v>
      </c>
      <c r="D26" s="6">
        <v>44857</v>
      </c>
      <c r="E26" s="7"/>
      <c r="F26" s="8">
        <v>14065455</v>
      </c>
      <c r="G26" s="9">
        <v>1054909.09</v>
      </c>
      <c r="H26" s="10" t="s">
        <v>4</v>
      </c>
    </row>
    <row r="27" spans="1:8" s="11" customFormat="1" ht="15">
      <c r="A27" s="13" t="s">
        <v>46</v>
      </c>
      <c r="B27" s="5" t="s">
        <v>47</v>
      </c>
      <c r="C27" s="5" t="s">
        <v>21</v>
      </c>
      <c r="D27" s="6">
        <v>44859</v>
      </c>
      <c r="E27" s="7"/>
      <c r="F27" s="8">
        <v>44753000</v>
      </c>
      <c r="G27" s="9">
        <v>44753000</v>
      </c>
      <c r="H27" s="10" t="s">
        <v>4</v>
      </c>
    </row>
    <row r="28" spans="1:8" s="11" customFormat="1" ht="15">
      <c r="A28" s="13"/>
      <c r="B28" s="5"/>
      <c r="C28" s="5" t="s">
        <v>3</v>
      </c>
      <c r="D28" s="6">
        <v>44859</v>
      </c>
      <c r="E28" s="7">
        <v>2.5</v>
      </c>
      <c r="F28" s="8">
        <v>44753000</v>
      </c>
      <c r="G28" s="9">
        <v>560945.14</v>
      </c>
      <c r="H28" s="10" t="s">
        <v>4</v>
      </c>
    </row>
    <row r="29" spans="1:8" s="11" customFormat="1" ht="15">
      <c r="A29" s="13" t="s">
        <v>48</v>
      </c>
      <c r="B29" s="5" t="s">
        <v>49</v>
      </c>
      <c r="C29" s="5" t="s">
        <v>21</v>
      </c>
      <c r="D29" s="6">
        <v>44859</v>
      </c>
      <c r="E29" s="7"/>
      <c r="F29" s="8">
        <v>28000000</v>
      </c>
      <c r="G29" s="9">
        <v>28000000</v>
      </c>
      <c r="H29" s="10" t="s">
        <v>4</v>
      </c>
    </row>
    <row r="30" spans="1:8" s="11" customFormat="1" ht="15">
      <c r="A30" s="13"/>
      <c r="B30" s="5" t="s">
        <v>68</v>
      </c>
      <c r="C30" s="5" t="s">
        <v>70</v>
      </c>
      <c r="D30" s="6">
        <v>44859</v>
      </c>
      <c r="E30" s="7"/>
      <c r="F30" s="8"/>
      <c r="G30" s="9"/>
      <c r="H30" s="10"/>
    </row>
    <row r="31" spans="1:8" s="11" customFormat="1" ht="15">
      <c r="A31" s="13"/>
      <c r="B31" s="5" t="s">
        <v>69</v>
      </c>
      <c r="C31" s="5" t="s">
        <v>70</v>
      </c>
      <c r="D31" s="6">
        <v>44861</v>
      </c>
      <c r="E31" s="7"/>
      <c r="F31" s="8"/>
      <c r="G31" s="9"/>
      <c r="H31" s="10"/>
    </row>
    <row r="32" spans="1:8" s="11" customFormat="1" ht="15">
      <c r="A32" s="13" t="s">
        <v>50</v>
      </c>
      <c r="B32" s="5" t="s">
        <v>51</v>
      </c>
      <c r="C32" s="5" t="s">
        <v>21</v>
      </c>
      <c r="D32" s="6">
        <v>44862</v>
      </c>
      <c r="E32" s="7"/>
      <c r="F32" s="8">
        <v>16000000</v>
      </c>
      <c r="G32" s="9">
        <v>16000000</v>
      </c>
      <c r="H32" s="10" t="s">
        <v>4</v>
      </c>
    </row>
    <row r="33" spans="1:8" ht="15">
      <c r="A33" s="13" t="s">
        <v>52</v>
      </c>
      <c r="B33" s="5" t="s">
        <v>53</v>
      </c>
      <c r="C33" s="5" t="s">
        <v>3</v>
      </c>
      <c r="D33" s="6">
        <v>44863</v>
      </c>
      <c r="E33" s="7">
        <v>8</v>
      </c>
      <c r="F33" s="8">
        <v>5000000</v>
      </c>
      <c r="G33" s="9">
        <v>200000</v>
      </c>
      <c r="H33" s="10" t="s">
        <v>4</v>
      </c>
    </row>
    <row r="34" spans="1:8" ht="15">
      <c r="A34" s="13" t="s">
        <v>54</v>
      </c>
      <c r="B34" s="5" t="s">
        <v>55</v>
      </c>
      <c r="C34" s="5" t="s">
        <v>21</v>
      </c>
      <c r="D34" s="6">
        <v>44863</v>
      </c>
      <c r="E34" s="7"/>
      <c r="F34" s="8">
        <v>6000000</v>
      </c>
      <c r="G34" s="9">
        <v>6000000</v>
      </c>
      <c r="H34" s="10" t="s">
        <v>4</v>
      </c>
    </row>
    <row r="35" spans="1:8" ht="15">
      <c r="A35" s="13"/>
      <c r="B35" s="5"/>
      <c r="C35" s="5" t="s">
        <v>3</v>
      </c>
      <c r="D35" s="6">
        <v>44863</v>
      </c>
      <c r="E35" s="7">
        <v>7.5</v>
      </c>
      <c r="F35" s="8">
        <v>6000000</v>
      </c>
      <c r="G35" s="9">
        <v>225000</v>
      </c>
      <c r="H35" s="10" t="s">
        <v>4</v>
      </c>
    </row>
    <row r="36" spans="1:8" ht="15">
      <c r="A36" s="13" t="s">
        <v>56</v>
      </c>
      <c r="B36" s="5" t="s">
        <v>57</v>
      </c>
      <c r="C36" s="5" t="s">
        <v>3</v>
      </c>
      <c r="D36" s="6">
        <v>44864</v>
      </c>
      <c r="E36" s="7">
        <v>6</v>
      </c>
      <c r="F36" s="8">
        <v>10261257</v>
      </c>
      <c r="G36" s="9">
        <v>307837.71</v>
      </c>
      <c r="H36" s="10" t="s">
        <v>4</v>
      </c>
    </row>
    <row r="37" spans="1:8" ht="15">
      <c r="A37" s="13"/>
      <c r="B37" s="5"/>
      <c r="C37" s="5" t="s">
        <v>7</v>
      </c>
      <c r="D37" s="6">
        <v>44864</v>
      </c>
      <c r="E37" s="7"/>
      <c r="F37" s="8">
        <v>10261257</v>
      </c>
      <c r="G37" s="18">
        <v>0</v>
      </c>
      <c r="H37" s="10" t="s">
        <v>4</v>
      </c>
    </row>
    <row r="38" spans="1:8" ht="15">
      <c r="A38" s="19" t="s">
        <v>58</v>
      </c>
      <c r="B38" s="20" t="s">
        <v>59</v>
      </c>
      <c r="C38" s="20" t="s">
        <v>3</v>
      </c>
      <c r="D38" s="21">
        <v>44865</v>
      </c>
      <c r="E38" s="22">
        <v>5.75</v>
      </c>
      <c r="F38" s="23">
        <v>10862500</v>
      </c>
      <c r="G38" s="24">
        <v>312296.88</v>
      </c>
      <c r="H38" s="25" t="s">
        <v>4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Trevicia Adams</dc:creator>
  <cp:keywords/>
  <dc:description/>
  <cp:lastModifiedBy>Aquila Pierre</cp:lastModifiedBy>
  <dcterms:created xsi:type="dcterms:W3CDTF">2022-09-23T16:15:23Z</dcterms:created>
  <dcterms:modified xsi:type="dcterms:W3CDTF">2022-11-07T18:44:19Z</dcterms:modified>
  <cp:category/>
  <cp:version/>
  <cp:contentType/>
  <cp:contentStatus/>
</cp:coreProperties>
</file>