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erre\AppData\Local\Microsoft\Windows\INetCache\Content.Outlook\2V5RKXGA\"/>
    </mc:Choice>
  </mc:AlternateContent>
  <xr:revisionPtr revIDLastSave="0" documentId="13_ncr:1_{2690886B-8F39-4E1A-ADFA-AE6DA590A9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 Events by Date (4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8" i="1" s="1"/>
  <c r="G19" i="1"/>
  <c r="G56" i="1" l="1"/>
  <c r="G55" i="1"/>
  <c r="G52" i="1" l="1"/>
</calcChain>
</file>

<file path=xl/sharedStrings.xml><?xml version="1.0" encoding="utf-8"?>
<sst xmlns="http://schemas.openxmlformats.org/spreadsheetml/2006/main" count="280" uniqueCount="95">
  <si>
    <t>KN08033GBV97</t>
  </si>
  <si>
    <t>AGG200541 Private Placement</t>
  </si>
  <si>
    <t>Coupon</t>
  </si>
  <si>
    <t>XCD</t>
  </si>
  <si>
    <t>Amortization</t>
  </si>
  <si>
    <t>KN08033GBW55</t>
  </si>
  <si>
    <t>AGG0541AA Private Placement</t>
  </si>
  <si>
    <t>KN08033GBX39</t>
  </si>
  <si>
    <t>AGG0541AB Private Placement</t>
  </si>
  <si>
    <t>KN08033GBY12</t>
  </si>
  <si>
    <t>AGG0541AC Private Placement</t>
  </si>
  <si>
    <t>KN08033GBZ86</t>
  </si>
  <si>
    <t>AGG0541AD Private Placement</t>
  </si>
  <si>
    <t>KN08033GCA27</t>
  </si>
  <si>
    <t>AGG0541AE Private Placement</t>
  </si>
  <si>
    <t>KN08033GCB00</t>
  </si>
  <si>
    <t>AGG0541AF Private Placement</t>
  </si>
  <si>
    <t>KN08033GCC82</t>
  </si>
  <si>
    <t>AGG0541AG Private Placement</t>
  </si>
  <si>
    <t>KN08033BGG88</t>
  </si>
  <si>
    <t>AGB031122</t>
  </si>
  <si>
    <t>TotalRedemption</t>
  </si>
  <si>
    <t>KN08033GCN62</t>
  </si>
  <si>
    <t>FAN040824 Private Placement</t>
  </si>
  <si>
    <t>USD</t>
  </si>
  <si>
    <t>KN74083NAK02</t>
  </si>
  <si>
    <t>VCG0724AA Private Placement</t>
  </si>
  <si>
    <t>KN74050BHT90</t>
  </si>
  <si>
    <t>LCB081122</t>
  </si>
  <si>
    <t>KN74083NAS38</t>
  </si>
  <si>
    <t>VCN080524</t>
  </si>
  <si>
    <t>KN74083NAO24</t>
  </si>
  <si>
    <t>VCG081126</t>
  </si>
  <si>
    <t>KN24033GAB16</t>
  </si>
  <si>
    <t>DMG200624</t>
  </si>
  <si>
    <t>KN34033GAC89</t>
  </si>
  <si>
    <t>GDG151130 Private Placement</t>
  </si>
  <si>
    <t>KN34033GAD62</t>
  </si>
  <si>
    <t>GDG1530AA Private Placement</t>
  </si>
  <si>
    <t>KN74050GCY28</t>
  </si>
  <si>
    <t>FLG071124 Private Placement</t>
  </si>
  <si>
    <t>KN74083NAH56</t>
  </si>
  <si>
    <t>VCG070524</t>
  </si>
  <si>
    <t>KN34033GAB07</t>
  </si>
  <si>
    <t>GDG251140 Private Placement</t>
  </si>
  <si>
    <t>KN34033GAH76</t>
  </si>
  <si>
    <t>GDG1530AB Private Placement</t>
  </si>
  <si>
    <t>KN08033GBP20</t>
  </si>
  <si>
    <t>AGG051125 Private Placement</t>
  </si>
  <si>
    <t>KN24033GAG03</t>
  </si>
  <si>
    <t>DMG051122</t>
  </si>
  <si>
    <t>KN74048GAB97</t>
  </si>
  <si>
    <t>KNG450457</t>
  </si>
  <si>
    <t>KN74048GAC70</t>
  </si>
  <si>
    <t>FKG200432</t>
  </si>
  <si>
    <t>KN74050GBQ03</t>
  </si>
  <si>
    <t>LCG101124</t>
  </si>
  <si>
    <t>KN08033GCF39</t>
  </si>
  <si>
    <t>AGN201125 Private Placement</t>
  </si>
  <si>
    <t>KN74050GBM98</t>
  </si>
  <si>
    <t>LCG100524</t>
  </si>
  <si>
    <t>KN74050GDT24</t>
  </si>
  <si>
    <t>LCG101129</t>
  </si>
  <si>
    <t>KN08033GBM98</t>
  </si>
  <si>
    <t>AGG070527 Private Placement</t>
  </si>
  <si>
    <t>KN08033BGH61</t>
  </si>
  <si>
    <t>AGB231122</t>
  </si>
  <si>
    <t>KN74050GCT33</t>
  </si>
  <si>
    <t>LCG071124</t>
  </si>
  <si>
    <t>KN74050GDB16</t>
  </si>
  <si>
    <t>LCG1124AA Private Placement</t>
  </si>
  <si>
    <t>KN74083BIR35</t>
  </si>
  <si>
    <t>VCB241122</t>
  </si>
  <si>
    <t>KN08033GCL07</t>
  </si>
  <si>
    <t>AGN251123</t>
  </si>
  <si>
    <t>KN25516MDD40</t>
  </si>
  <si>
    <t>HMB251122</t>
  </si>
  <si>
    <t>KN08033GBG21</t>
  </si>
  <si>
    <t>AGG100525 Private Placement</t>
  </si>
  <si>
    <t>KN74083NAP98</t>
  </si>
  <si>
    <t>VCG101128</t>
  </si>
  <si>
    <t>KN74083NAV66</t>
  </si>
  <si>
    <t>FVG071126 Private Placement</t>
  </si>
  <si>
    <t>KN25516MDE23</t>
  </si>
  <si>
    <t>HMN291122</t>
  </si>
  <si>
    <t>KN25516MDK82</t>
  </si>
  <si>
    <t>HMB300523</t>
  </si>
  <si>
    <t>ISIN</t>
  </si>
  <si>
    <t>TRADING SYMBOL</t>
  </si>
  <si>
    <t>PAYMENT TYPE</t>
  </si>
  <si>
    <t>PAYMENT DATE</t>
  </si>
  <si>
    <t>RATE</t>
  </si>
  <si>
    <t>QUANTITY</t>
  </si>
  <si>
    <t>INTEREST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</si>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</sst>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1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5" fontId="22" fillId="0" borderId="10" xfId="0" applyNumberFormat="1" applyFont="1" applyBorder="1" applyAlignment="1">
      <alignment horizontal="center" vertical="center"/>
    </xf>
    <xf numFmtId="8" fontId="22" fillId="0" borderId="10" xfId="0" applyNumberFormat="1" applyFont="1" applyBorder="1" applyAlignment="1">
      <alignment horizontal="center" vertical="center"/>
    </xf>
    <xf numFmtId="166" fontId="22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6" fontId="22" fillId="0" borderId="10" xfId="1" applyNumberFormat="1" applyFont="1" applyFill="1" applyBorder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65" fontId="23" fillId="0" borderId="12" xfId="48" applyFont="1" applyFill="1" applyBorder="1" applyAlignment="1">
      <alignment horizontal="center" vertical="center"/>
    </xf>
    <xf numFmtId="165" fontId="24" fillId="0" borderId="11" xfId="48" applyFont="1" applyFill="1" applyBorder="1" applyAlignment="1">
      <alignment horizontal="center" vertical="center"/>
    </xf>
    <xf numFmtId="166" fontId="21" fillId="0" borderId="10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5" fontId="22" fillId="0" borderId="17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166" fontId="22" fillId="0" borderId="17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66" fontId="13" fillId="0" borderId="15" xfId="0" applyNumberFormat="1" applyFont="1" applyBorder="1" applyAlignment="1">
      <alignment horizontal="center" vertical="center"/>
    </xf>
  </cellXfs>
  <cellStyles count="12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91" xr:uid="{00000000-0005-0000-0000-00001C000000}"/>
    <cellStyle name="Comma 2" xfId="48" xr:uid="{00000000-0005-0000-0000-00001D000000}"/>
    <cellStyle name="Comma 2 2" xfId="49" xr:uid="{00000000-0005-0000-0000-00001E000000}"/>
    <cellStyle name="Comma 2 3" xfId="90" xr:uid="{00000000-0005-0000-0000-00001F000000}"/>
    <cellStyle name="Comma 2 4" xfId="89" xr:uid="{00000000-0005-0000-0000-000020000000}"/>
    <cellStyle name="Comma 2 5" xfId="88" xr:uid="{00000000-0005-0000-0000-000021000000}"/>
    <cellStyle name="Comma 2 6" xfId="87" xr:uid="{00000000-0005-0000-0000-000022000000}"/>
    <cellStyle name="Comma 2 7" xfId="86" xr:uid="{00000000-0005-0000-0000-000023000000}"/>
    <cellStyle name="Comma 2 8" xfId="85" xr:uid="{00000000-0005-0000-0000-000024000000}"/>
    <cellStyle name="Comma 3" xfId="50" xr:uid="{00000000-0005-0000-0000-000025000000}"/>
    <cellStyle name="Comma 4" xfId="51" xr:uid="{00000000-0005-0000-0000-000026000000}"/>
    <cellStyle name="Comma 4 2" xfId="84" xr:uid="{00000000-0005-0000-0000-000027000000}"/>
    <cellStyle name="Comma 4 3" xfId="74" xr:uid="{00000000-0005-0000-0000-000028000000}"/>
    <cellStyle name="Comma 4 4" xfId="83" xr:uid="{00000000-0005-0000-0000-000029000000}"/>
    <cellStyle name="Comma 4 5" xfId="82" xr:uid="{00000000-0005-0000-0000-00002A000000}"/>
    <cellStyle name="Comma 5" xfId="52" xr:uid="{00000000-0005-0000-0000-00002B000000}"/>
    <cellStyle name="Comma 6" xfId="53" xr:uid="{00000000-0005-0000-0000-00002C000000}"/>
    <cellStyle name="Comma 6 2" xfId="81" xr:uid="{00000000-0005-0000-0000-00002D000000}"/>
    <cellStyle name="Comma 6 3" xfId="80" xr:uid="{00000000-0005-0000-0000-00002E000000}"/>
    <cellStyle name="Comma 7" xfId="47" xr:uid="{00000000-0005-0000-0000-00002F000000}"/>
    <cellStyle name="Comma 7 2" xfId="79" xr:uid="{00000000-0005-0000-0000-000030000000}"/>
    <cellStyle name="Comma 8" xfId="75" xr:uid="{00000000-0005-0000-0000-000031000000}"/>
    <cellStyle name="Comma 9" xfId="78" xr:uid="{00000000-0005-0000-0000-000032000000}"/>
    <cellStyle name="Currency 2" xfId="44" xr:uid="{00000000-0005-0000-0000-000033000000}"/>
    <cellStyle name="Currency 2 2" xfId="56" xr:uid="{00000000-0005-0000-0000-000034000000}"/>
    <cellStyle name="Currency 2 3" xfId="55" xr:uid="{00000000-0005-0000-0000-000035000000}"/>
    <cellStyle name="Currency 2 4" xfId="77" xr:uid="{00000000-0005-0000-0000-000036000000}"/>
    <cellStyle name="Currency 2 5" xfId="76" xr:uid="{00000000-0005-0000-0000-000037000000}"/>
    <cellStyle name="Currency 2 6" xfId="92" xr:uid="{00000000-0005-0000-0000-000038000000}"/>
    <cellStyle name="Currency 2 7" xfId="93" xr:uid="{00000000-0005-0000-0000-000039000000}"/>
    <cellStyle name="Currency 2 8" xfId="94" xr:uid="{00000000-0005-0000-0000-00003A000000}"/>
    <cellStyle name="Currency 3" xfId="57" xr:uid="{00000000-0005-0000-0000-00003B000000}"/>
    <cellStyle name="Currency 4" xfId="54" xr:uid="{00000000-0005-0000-0000-00003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58" xr:uid="{00000000-0005-0000-0000-000047000000}"/>
    <cellStyle name="Normal 11" xfId="59" xr:uid="{00000000-0005-0000-0000-000048000000}"/>
    <cellStyle name="Normal 12" xfId="46" xr:uid="{00000000-0005-0000-0000-000049000000}"/>
    <cellStyle name="Normal 12 2" xfId="95" xr:uid="{00000000-0005-0000-0000-00004A000000}"/>
    <cellStyle name="Normal 13" xfId="96" xr:uid="{00000000-0005-0000-0000-00004B000000}"/>
    <cellStyle name="Normal 14" xfId="97" xr:uid="{00000000-0005-0000-0000-00004C000000}"/>
    <cellStyle name="Normal 15" xfId="98" xr:uid="{00000000-0005-0000-0000-00004D000000}"/>
    <cellStyle name="Normal 16" xfId="99" xr:uid="{00000000-0005-0000-0000-00004E000000}"/>
    <cellStyle name="Normal 2" xfId="43" xr:uid="{00000000-0005-0000-0000-00004F000000}"/>
    <cellStyle name="Normal 2 2" xfId="61" xr:uid="{00000000-0005-0000-0000-000050000000}"/>
    <cellStyle name="Normal 2 3" xfId="60" xr:uid="{00000000-0005-0000-0000-000051000000}"/>
    <cellStyle name="Normal 2 3 2" xfId="100" xr:uid="{00000000-0005-0000-0000-000052000000}"/>
    <cellStyle name="Normal 2 4" xfId="101" xr:uid="{00000000-0005-0000-0000-000053000000}"/>
    <cellStyle name="Normal 2 5" xfId="102" xr:uid="{00000000-0005-0000-0000-000054000000}"/>
    <cellStyle name="Normal 2 6" xfId="103" xr:uid="{00000000-0005-0000-0000-000055000000}"/>
    <cellStyle name="Normal 2 7" xfId="104" xr:uid="{00000000-0005-0000-0000-000056000000}"/>
    <cellStyle name="Normal 2 8" xfId="105" xr:uid="{00000000-0005-0000-0000-000057000000}"/>
    <cellStyle name="Normal 3" xfId="62" xr:uid="{00000000-0005-0000-0000-000058000000}"/>
    <cellStyle name="Normal 3 10" xfId="106" xr:uid="{00000000-0005-0000-0000-000059000000}"/>
    <cellStyle name="Normal 3 2" xfId="63" xr:uid="{00000000-0005-0000-0000-00005A000000}"/>
    <cellStyle name="Normal 3 3" xfId="107" xr:uid="{00000000-0005-0000-0000-00005B000000}"/>
    <cellStyle name="Normal 3 4" xfId="108" xr:uid="{00000000-0005-0000-0000-00005C000000}"/>
    <cellStyle name="Normal 3 5" xfId="109" xr:uid="{00000000-0005-0000-0000-00005D000000}"/>
    <cellStyle name="Normal 3 6" xfId="110" xr:uid="{00000000-0005-0000-0000-00005E000000}"/>
    <cellStyle name="Normal 3 7" xfId="111" xr:uid="{00000000-0005-0000-0000-00005F000000}"/>
    <cellStyle name="Normal 3 8" xfId="112" xr:uid="{00000000-0005-0000-0000-000060000000}"/>
    <cellStyle name="Normal 3 9" xfId="113" xr:uid="{00000000-0005-0000-0000-000061000000}"/>
    <cellStyle name="Normal 4" xfId="64" xr:uid="{00000000-0005-0000-0000-000062000000}"/>
    <cellStyle name="Normal 5" xfId="65" xr:uid="{00000000-0005-0000-0000-000063000000}"/>
    <cellStyle name="Normal 6" xfId="66" xr:uid="{00000000-0005-0000-0000-000064000000}"/>
    <cellStyle name="Normal 7" xfId="67" xr:uid="{00000000-0005-0000-0000-000065000000}"/>
    <cellStyle name="Normal 8" xfId="68" xr:uid="{00000000-0005-0000-0000-000066000000}"/>
    <cellStyle name="Normal 9" xfId="69" xr:uid="{00000000-0005-0000-0000-000067000000}"/>
    <cellStyle name="Normal 9 2" xfId="114" xr:uid="{00000000-0005-0000-0000-000068000000}"/>
    <cellStyle name="Normal 9 3" xfId="115" xr:uid="{00000000-0005-0000-0000-000069000000}"/>
    <cellStyle name="Note" xfId="16" builtinId="10" customBuiltin="1"/>
    <cellStyle name="Output" xfId="11" builtinId="21" customBuiltin="1"/>
    <cellStyle name="Percent 2" xfId="45" xr:uid="{00000000-0005-0000-0000-00006C000000}"/>
    <cellStyle name="Percent 2 2" xfId="72" xr:uid="{00000000-0005-0000-0000-00006D000000}"/>
    <cellStyle name="Percent 2 3" xfId="71" xr:uid="{00000000-0005-0000-0000-00006E000000}"/>
    <cellStyle name="Percent 2 4" xfId="116" xr:uid="{00000000-0005-0000-0000-00006F000000}"/>
    <cellStyle name="Percent 2 5" xfId="117" xr:uid="{00000000-0005-0000-0000-000070000000}"/>
    <cellStyle name="Percent 2 6" xfId="118" xr:uid="{00000000-0005-0000-0000-000071000000}"/>
    <cellStyle name="Percent 2 7" xfId="119" xr:uid="{00000000-0005-0000-0000-000072000000}"/>
    <cellStyle name="Percent 2 8" xfId="120" xr:uid="{00000000-0005-0000-0000-000073000000}"/>
    <cellStyle name="Percent 3" xfId="73" xr:uid="{00000000-0005-0000-0000-000074000000}"/>
    <cellStyle name="Percent 4" xfId="70" xr:uid="{00000000-0005-0000-0000-000075000000}"/>
    <cellStyle name="Percent 4 2" xfId="121" xr:uid="{00000000-0005-0000-0000-000076000000}"/>
    <cellStyle name="Percent 5" xfId="122" xr:uid="{00000000-0005-0000-0000-000077000000}"/>
    <cellStyle name="Title" xfId="2" builtinId="15" customBuiltin="1"/>
    <cellStyle name="Total" xfId="18" builtinId="25" customBuiltin="1"/>
    <cellStyle name="Warning Text" xfId="15" builtinId="11" customBuiltin="1"/>
  </cellStyles>
  <dxfs count="12">
    <dxf>
      <font>
        <strike val="0"/>
        <outline val="0"/>
        <shadow val="0"/>
        <u val="none"/>
        <vertAlign val="baseline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 tint="4.9989318521683403E-2"/>
      </font>
      <numFmt numFmtId="166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 tint="4.9989318521683403E-2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 tint="4.9989318521683403E-2"/>
      </font>
      <numFmt numFmtId="20" formatCode="d\-mmm\-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 tint="4.9989318521683403E-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 tint="4.9989318521683403E-2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57E5EB-4B08-4FA8-85DD-FBCCE3F15212}" name="Table1" displayName="Table1" ref="A1:H71" totalsRowShown="0" headerRowDxfId="11" dataDxfId="9" headerRowBorderDxfId="10" tableBorderDxfId="8">
  <autoFilter ref="A1:H71" xr:uid="{8357E5EB-4B08-4FA8-85DD-FBCCE3F15212}"/>
  <tableColumns count="8">
    <tableColumn id="1" xr3:uid="{E5C1F7A0-25C0-4F73-B04A-44D64420CF08}" name="ISIN" dataDxfId="7"/>
    <tableColumn id="2" xr3:uid="{B514B5D3-2E41-4BC8-B7F1-034C6CC6CA40}" name="TRADING SYMBOL" dataDxfId="6"/>
    <tableColumn id="3" xr3:uid="{F7502EE3-629F-4359-BADC-529A8FE2F710}" name="PAYMENT TYPE" dataDxfId="5"/>
    <tableColumn id="4" xr3:uid="{8BD6324F-E406-4193-A6CF-77ACD7752265}" name="PAYMENT DATE" dataDxfId="4"/>
    <tableColumn id="7" xr3:uid="{46C5E1CF-EFF1-4A26-9560-9C8A9F943AB4}" name="RATE" dataDxfId="3"/>
    <tableColumn id="8" xr3:uid="{5706F8AE-41ED-4BBD-80E9-91F3A6B2C994}" name="QUANTITY" dataDxfId="2"/>
    <tableColumn id="9" xr3:uid="{2C01A504-E07D-43C4-974A-8360EA18F801}" name="INTEREST" dataDxfId="1"/>
    <tableColumn id="10" xr3:uid="{00C74C31-66D3-4A70-949E-8011C2F879D8}" name="CURRENCY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showGridLines="0" tabSelected="1" zoomScale="107" zoomScaleNormal="107" workbookViewId="0">
      <selection activeCell="I3" sqref="I3"/>
    </sheetView>
  </sheetViews>
  <sheetFormatPr defaultRowHeight="15" x14ac:dyDescent="0.25"/>
  <cols>
    <col min="1" max="1" width="14.5703125" style="7" bestFit="1" customWidth="1"/>
    <col min="2" max="2" width="28.140625" style="7" customWidth="1"/>
    <col min="3" max="3" width="19.42578125" style="7" bestFit="1" customWidth="1"/>
    <col min="4" max="4" width="19.7109375" style="7" bestFit="1" customWidth="1"/>
    <col min="5" max="5" width="10" style="7" bestFit="1" customWidth="1"/>
    <col min="6" max="6" width="16.140625" style="7" bestFit="1" customWidth="1"/>
    <col min="7" max="7" width="14.5703125" style="9" bestFit="1" customWidth="1"/>
    <col min="8" max="8" width="15.140625" style="7" bestFit="1" customWidth="1"/>
    <col min="9" max="16384" width="9.140625" style="7"/>
  </cols>
  <sheetData>
    <row r="1" spans="1:8" s="1" customFormat="1" x14ac:dyDescent="0.25">
      <c r="A1" s="18" t="s">
        <v>87</v>
      </c>
      <c r="B1" s="19" t="s">
        <v>88</v>
      </c>
      <c r="C1" s="19" t="s">
        <v>89</v>
      </c>
      <c r="D1" s="19" t="s">
        <v>90</v>
      </c>
      <c r="E1" s="19" t="s">
        <v>91</v>
      </c>
      <c r="F1" s="19" t="s">
        <v>92</v>
      </c>
      <c r="G1" s="20" t="s">
        <v>93</v>
      </c>
      <c r="H1" s="19" t="s">
        <v>94</v>
      </c>
    </row>
    <row r="2" spans="1:8" x14ac:dyDescent="0.25">
      <c r="A2" s="2" t="s">
        <v>0</v>
      </c>
      <c r="B2" s="3" t="s">
        <v>1</v>
      </c>
      <c r="C2" s="3" t="s">
        <v>2</v>
      </c>
      <c r="D2" s="4">
        <v>44866</v>
      </c>
      <c r="E2" s="3">
        <v>6.5</v>
      </c>
      <c r="F2" s="5">
        <v>5329514</v>
      </c>
      <c r="G2" s="6">
        <v>173209.21</v>
      </c>
      <c r="H2" s="3" t="s">
        <v>3</v>
      </c>
    </row>
    <row r="3" spans="1:8" x14ac:dyDescent="0.25">
      <c r="A3" s="2" t="s">
        <v>0</v>
      </c>
      <c r="B3" s="3" t="s">
        <v>1</v>
      </c>
      <c r="C3" s="3" t="s">
        <v>4</v>
      </c>
      <c r="D3" s="4">
        <v>44866</v>
      </c>
      <c r="E3" s="3"/>
      <c r="F3" s="5">
        <v>5329514</v>
      </c>
      <c r="G3" s="6">
        <v>0</v>
      </c>
      <c r="H3" s="3" t="s">
        <v>3</v>
      </c>
    </row>
    <row r="4" spans="1:8" x14ac:dyDescent="0.25">
      <c r="A4" s="2" t="s">
        <v>5</v>
      </c>
      <c r="B4" s="3" t="s">
        <v>6</v>
      </c>
      <c r="C4" s="3" t="s">
        <v>2</v>
      </c>
      <c r="D4" s="4">
        <v>44866</v>
      </c>
      <c r="E4" s="3">
        <v>6.5</v>
      </c>
      <c r="F4" s="5">
        <v>5329514</v>
      </c>
      <c r="G4" s="6">
        <v>173209.21</v>
      </c>
      <c r="H4" s="3" t="s">
        <v>3</v>
      </c>
    </row>
    <row r="5" spans="1:8" x14ac:dyDescent="0.25">
      <c r="A5" s="2" t="s">
        <v>5</v>
      </c>
      <c r="B5" s="3" t="s">
        <v>6</v>
      </c>
      <c r="C5" s="3" t="s">
        <v>4</v>
      </c>
      <c r="D5" s="4">
        <v>44866</v>
      </c>
      <c r="E5" s="3"/>
      <c r="F5" s="5">
        <v>5329514</v>
      </c>
      <c r="G5" s="6">
        <v>0</v>
      </c>
      <c r="H5" s="3" t="s">
        <v>3</v>
      </c>
    </row>
    <row r="6" spans="1:8" x14ac:dyDescent="0.25">
      <c r="A6" s="2" t="s">
        <v>7</v>
      </c>
      <c r="B6" s="3" t="s">
        <v>8</v>
      </c>
      <c r="C6" s="3" t="s">
        <v>2</v>
      </c>
      <c r="D6" s="4">
        <v>44866</v>
      </c>
      <c r="E6" s="3">
        <v>6.5</v>
      </c>
      <c r="F6" s="5">
        <v>5329514</v>
      </c>
      <c r="G6" s="6">
        <v>173209.21</v>
      </c>
      <c r="H6" s="3" t="s">
        <v>3</v>
      </c>
    </row>
    <row r="7" spans="1:8" x14ac:dyDescent="0.25">
      <c r="A7" s="2" t="s">
        <v>7</v>
      </c>
      <c r="B7" s="3" t="s">
        <v>8</v>
      </c>
      <c r="C7" s="3" t="s">
        <v>4</v>
      </c>
      <c r="D7" s="4">
        <v>44866</v>
      </c>
      <c r="E7" s="3"/>
      <c r="F7" s="5">
        <v>5329514</v>
      </c>
      <c r="G7" s="6">
        <v>0</v>
      </c>
      <c r="H7" s="3" t="s">
        <v>3</v>
      </c>
    </row>
    <row r="8" spans="1:8" x14ac:dyDescent="0.25">
      <c r="A8" s="2" t="s">
        <v>9</v>
      </c>
      <c r="B8" s="3" t="s">
        <v>10</v>
      </c>
      <c r="C8" s="3" t="s">
        <v>2</v>
      </c>
      <c r="D8" s="4">
        <v>44866</v>
      </c>
      <c r="E8" s="3">
        <v>6.5</v>
      </c>
      <c r="F8" s="5">
        <v>5329514</v>
      </c>
      <c r="G8" s="6">
        <v>173209.21</v>
      </c>
      <c r="H8" s="3" t="s">
        <v>3</v>
      </c>
    </row>
    <row r="9" spans="1:8" x14ac:dyDescent="0.25">
      <c r="A9" s="2" t="s">
        <v>9</v>
      </c>
      <c r="B9" s="3" t="s">
        <v>10</v>
      </c>
      <c r="C9" s="3" t="s">
        <v>4</v>
      </c>
      <c r="D9" s="4">
        <v>44866</v>
      </c>
      <c r="E9" s="3"/>
      <c r="F9" s="5">
        <v>5329514</v>
      </c>
      <c r="G9" s="6">
        <v>0</v>
      </c>
      <c r="H9" s="3" t="s">
        <v>3</v>
      </c>
    </row>
    <row r="10" spans="1:8" x14ac:dyDescent="0.25">
      <c r="A10" s="2" t="s">
        <v>11</v>
      </c>
      <c r="B10" s="3" t="s">
        <v>12</v>
      </c>
      <c r="C10" s="3" t="s">
        <v>2</v>
      </c>
      <c r="D10" s="4">
        <v>44866</v>
      </c>
      <c r="E10" s="3">
        <v>6.5</v>
      </c>
      <c r="F10" s="5">
        <v>5329514</v>
      </c>
      <c r="G10" s="6">
        <v>173209.21</v>
      </c>
      <c r="H10" s="3" t="s">
        <v>3</v>
      </c>
    </row>
    <row r="11" spans="1:8" x14ac:dyDescent="0.25">
      <c r="A11" s="2" t="s">
        <v>11</v>
      </c>
      <c r="B11" s="3" t="s">
        <v>12</v>
      </c>
      <c r="C11" s="3" t="s">
        <v>4</v>
      </c>
      <c r="D11" s="4">
        <v>44866</v>
      </c>
      <c r="E11" s="3"/>
      <c r="F11" s="5">
        <v>5329514</v>
      </c>
      <c r="G11" s="6">
        <v>0</v>
      </c>
      <c r="H11" s="3" t="s">
        <v>3</v>
      </c>
    </row>
    <row r="12" spans="1:8" x14ac:dyDescent="0.25">
      <c r="A12" s="2" t="s">
        <v>13</v>
      </c>
      <c r="B12" s="3" t="s">
        <v>14</v>
      </c>
      <c r="C12" s="3" t="s">
        <v>2</v>
      </c>
      <c r="D12" s="4">
        <v>44866</v>
      </c>
      <c r="E12" s="3">
        <v>6.5</v>
      </c>
      <c r="F12" s="5">
        <v>5329514</v>
      </c>
      <c r="G12" s="6">
        <v>173209.21</v>
      </c>
      <c r="H12" s="3" t="s">
        <v>3</v>
      </c>
    </row>
    <row r="13" spans="1:8" x14ac:dyDescent="0.25">
      <c r="A13" s="2" t="s">
        <v>13</v>
      </c>
      <c r="B13" s="3" t="s">
        <v>14</v>
      </c>
      <c r="C13" s="3" t="s">
        <v>4</v>
      </c>
      <c r="D13" s="4">
        <v>44866</v>
      </c>
      <c r="E13" s="3"/>
      <c r="F13" s="5">
        <v>5329514</v>
      </c>
      <c r="G13" s="6">
        <v>0</v>
      </c>
      <c r="H13" s="3" t="s">
        <v>3</v>
      </c>
    </row>
    <row r="14" spans="1:8" x14ac:dyDescent="0.25">
      <c r="A14" s="2" t="s">
        <v>15</v>
      </c>
      <c r="B14" s="3" t="s">
        <v>16</v>
      </c>
      <c r="C14" s="3" t="s">
        <v>2</v>
      </c>
      <c r="D14" s="4">
        <v>44866</v>
      </c>
      <c r="E14" s="3">
        <v>6.5</v>
      </c>
      <c r="F14" s="5">
        <v>5329514</v>
      </c>
      <c r="G14" s="6">
        <v>173209.21</v>
      </c>
      <c r="H14" s="3" t="s">
        <v>3</v>
      </c>
    </row>
    <row r="15" spans="1:8" x14ac:dyDescent="0.25">
      <c r="A15" s="2" t="s">
        <v>15</v>
      </c>
      <c r="B15" s="3" t="s">
        <v>16</v>
      </c>
      <c r="C15" s="3" t="s">
        <v>4</v>
      </c>
      <c r="D15" s="4">
        <v>44866</v>
      </c>
      <c r="E15" s="3"/>
      <c r="F15" s="5">
        <v>5329514</v>
      </c>
      <c r="G15" s="6">
        <v>0</v>
      </c>
      <c r="H15" s="3" t="s">
        <v>3</v>
      </c>
    </row>
    <row r="16" spans="1:8" x14ac:dyDescent="0.25">
      <c r="A16" s="2" t="s">
        <v>17</v>
      </c>
      <c r="B16" s="3" t="s">
        <v>18</v>
      </c>
      <c r="C16" s="3" t="s">
        <v>2</v>
      </c>
      <c r="D16" s="4">
        <v>44866</v>
      </c>
      <c r="E16" s="3">
        <v>7.5</v>
      </c>
      <c r="F16" s="5">
        <v>5329514</v>
      </c>
      <c r="G16" s="8">
        <v>82496.53</v>
      </c>
      <c r="H16" s="3" t="s">
        <v>3</v>
      </c>
    </row>
    <row r="17" spans="1:8" x14ac:dyDescent="0.25">
      <c r="A17" s="2" t="s">
        <v>17</v>
      </c>
      <c r="B17" s="3" t="s">
        <v>18</v>
      </c>
      <c r="C17" s="3" t="s">
        <v>4</v>
      </c>
      <c r="D17" s="4">
        <v>44866</v>
      </c>
      <c r="E17" s="3"/>
      <c r="F17" s="5">
        <v>5329514</v>
      </c>
      <c r="G17" s="6">
        <v>0</v>
      </c>
      <c r="H17" s="3" t="s">
        <v>3</v>
      </c>
    </row>
    <row r="18" spans="1:8" x14ac:dyDescent="0.25">
      <c r="A18" s="2" t="s">
        <v>19</v>
      </c>
      <c r="B18" s="3" t="s">
        <v>20</v>
      </c>
      <c r="C18" s="3" t="s">
        <v>21</v>
      </c>
      <c r="D18" s="4">
        <v>44868</v>
      </c>
      <c r="E18" s="3"/>
      <c r="F18" s="5">
        <v>20805000</v>
      </c>
      <c r="G18" s="6">
        <v>20805000</v>
      </c>
      <c r="H18" s="3" t="s">
        <v>3</v>
      </c>
    </row>
    <row r="19" spans="1:8" x14ac:dyDescent="0.25">
      <c r="A19" s="2" t="s">
        <v>22</v>
      </c>
      <c r="B19" s="3" t="s">
        <v>23</v>
      </c>
      <c r="C19" s="3" t="s">
        <v>2</v>
      </c>
      <c r="D19" s="4">
        <v>44869</v>
      </c>
      <c r="E19" s="3">
        <v>7</v>
      </c>
      <c r="F19" s="5">
        <v>1293749</v>
      </c>
      <c r="G19" s="6">
        <f>45281.22/2</f>
        <v>22640.61</v>
      </c>
      <c r="H19" s="3" t="s">
        <v>24</v>
      </c>
    </row>
    <row r="20" spans="1:8" x14ac:dyDescent="0.25">
      <c r="A20" s="2" t="s">
        <v>25</v>
      </c>
      <c r="B20" s="3" t="s">
        <v>26</v>
      </c>
      <c r="C20" s="3" t="s">
        <v>2</v>
      </c>
      <c r="D20" s="4">
        <v>44870</v>
      </c>
      <c r="E20" s="3">
        <v>7.5</v>
      </c>
      <c r="F20" s="5">
        <v>4285714</v>
      </c>
      <c r="G20" s="6">
        <v>160714.28</v>
      </c>
      <c r="H20" s="3" t="s">
        <v>3</v>
      </c>
    </row>
    <row r="21" spans="1:8" x14ac:dyDescent="0.25">
      <c r="A21" s="2" t="s">
        <v>25</v>
      </c>
      <c r="B21" s="3" t="s">
        <v>26</v>
      </c>
      <c r="C21" s="3" t="s">
        <v>4</v>
      </c>
      <c r="D21" s="4">
        <v>44870</v>
      </c>
      <c r="E21" s="3"/>
      <c r="F21" s="5">
        <v>4285714</v>
      </c>
      <c r="G21" s="6">
        <v>1071429</v>
      </c>
      <c r="H21" s="3" t="s">
        <v>3</v>
      </c>
    </row>
    <row r="22" spans="1:8" x14ac:dyDescent="0.25">
      <c r="A22" s="2" t="s">
        <v>27</v>
      </c>
      <c r="B22" s="3" t="s">
        <v>28</v>
      </c>
      <c r="C22" s="3" t="s">
        <v>21</v>
      </c>
      <c r="D22" s="4">
        <v>44873</v>
      </c>
      <c r="E22" s="3"/>
      <c r="F22" s="5">
        <v>14980000</v>
      </c>
      <c r="G22" s="6">
        <v>14980000</v>
      </c>
      <c r="H22" s="3" t="s">
        <v>3</v>
      </c>
    </row>
    <row r="23" spans="1:8" x14ac:dyDescent="0.25">
      <c r="A23" s="2" t="s">
        <v>29</v>
      </c>
      <c r="B23" s="3" t="s">
        <v>30</v>
      </c>
      <c r="C23" s="3" t="s">
        <v>2</v>
      </c>
      <c r="D23" s="4">
        <v>44873</v>
      </c>
      <c r="E23" s="3">
        <v>6.25</v>
      </c>
      <c r="F23" s="5">
        <v>7065600</v>
      </c>
      <c r="G23" s="6">
        <v>220800</v>
      </c>
      <c r="H23" s="3" t="s">
        <v>3</v>
      </c>
    </row>
    <row r="24" spans="1:8" x14ac:dyDescent="0.25">
      <c r="A24" s="2" t="s">
        <v>29</v>
      </c>
      <c r="B24" s="3" t="s">
        <v>30</v>
      </c>
      <c r="C24" s="3" t="s">
        <v>4</v>
      </c>
      <c r="D24" s="4">
        <v>44873</v>
      </c>
      <c r="E24" s="3"/>
      <c r="F24" s="5">
        <v>7065600</v>
      </c>
      <c r="G24" s="6">
        <v>1766400</v>
      </c>
      <c r="H24" s="3" t="s">
        <v>3</v>
      </c>
    </row>
    <row r="25" spans="1:8" x14ac:dyDescent="0.25">
      <c r="A25" s="2" t="s">
        <v>31</v>
      </c>
      <c r="B25" s="3" t="s">
        <v>32</v>
      </c>
      <c r="C25" s="3" t="s">
        <v>2</v>
      </c>
      <c r="D25" s="4">
        <v>44874</v>
      </c>
      <c r="E25" s="3">
        <v>7.25</v>
      </c>
      <c r="F25" s="5">
        <v>15000000</v>
      </c>
      <c r="G25" s="6">
        <v>543750</v>
      </c>
      <c r="H25" s="3" t="s">
        <v>3</v>
      </c>
    </row>
    <row r="26" spans="1:8" x14ac:dyDescent="0.25">
      <c r="A26" s="2" t="s">
        <v>33</v>
      </c>
      <c r="B26" s="3" t="s">
        <v>34</v>
      </c>
      <c r="C26" s="3" t="s">
        <v>2</v>
      </c>
      <c r="D26" s="4">
        <v>44875</v>
      </c>
      <c r="E26" s="3">
        <v>3.5</v>
      </c>
      <c r="F26" s="5">
        <v>6018699</v>
      </c>
      <c r="G26" s="6">
        <v>105327.23</v>
      </c>
      <c r="H26" s="3" t="s">
        <v>3</v>
      </c>
    </row>
    <row r="27" spans="1:8" x14ac:dyDescent="0.25">
      <c r="A27" s="2" t="s">
        <v>33</v>
      </c>
      <c r="B27" s="3" t="s">
        <v>34</v>
      </c>
      <c r="C27" s="3" t="s">
        <v>4</v>
      </c>
      <c r="D27" s="4">
        <v>44875</v>
      </c>
      <c r="E27" s="3"/>
      <c r="F27" s="5">
        <v>6018699</v>
      </c>
      <c r="G27" s="6">
        <v>0</v>
      </c>
      <c r="H27" s="3" t="s">
        <v>3</v>
      </c>
    </row>
    <row r="28" spans="1:8" x14ac:dyDescent="0.25">
      <c r="A28" s="2" t="s">
        <v>35</v>
      </c>
      <c r="B28" s="3" t="s">
        <v>36</v>
      </c>
      <c r="C28" s="3" t="s">
        <v>2</v>
      </c>
      <c r="D28" s="4">
        <v>44877</v>
      </c>
      <c r="E28" s="3">
        <v>7</v>
      </c>
      <c r="F28" s="3"/>
      <c r="G28" s="6"/>
      <c r="H28" s="3" t="s">
        <v>3</v>
      </c>
    </row>
    <row r="29" spans="1:8" x14ac:dyDescent="0.25">
      <c r="A29" s="2" t="s">
        <v>35</v>
      </c>
      <c r="B29" s="3" t="s">
        <v>36</v>
      </c>
      <c r="C29" s="3" t="s">
        <v>4</v>
      </c>
      <c r="D29" s="4">
        <v>44877</v>
      </c>
      <c r="E29" s="3"/>
      <c r="F29" s="3"/>
      <c r="G29" s="6"/>
      <c r="H29" s="3" t="s">
        <v>3</v>
      </c>
    </row>
    <row r="30" spans="1:8" x14ac:dyDescent="0.25">
      <c r="A30" s="2" t="s">
        <v>37</v>
      </c>
      <c r="B30" s="3" t="s">
        <v>38</v>
      </c>
      <c r="C30" s="3" t="s">
        <v>2</v>
      </c>
      <c r="D30" s="4">
        <v>44877</v>
      </c>
      <c r="E30" s="3">
        <v>7</v>
      </c>
      <c r="F30" s="5">
        <v>34081947</v>
      </c>
      <c r="G30" s="6">
        <v>1192868.1499999999</v>
      </c>
      <c r="H30" s="3" t="s">
        <v>3</v>
      </c>
    </row>
    <row r="31" spans="1:8" x14ac:dyDescent="0.25">
      <c r="A31" s="2" t="s">
        <v>37</v>
      </c>
      <c r="B31" s="3" t="s">
        <v>38</v>
      </c>
      <c r="C31" s="3" t="s">
        <v>4</v>
      </c>
      <c r="D31" s="4">
        <v>44877</v>
      </c>
      <c r="E31" s="3"/>
      <c r="F31" s="5">
        <v>34081947</v>
      </c>
      <c r="G31" s="6">
        <v>2130122</v>
      </c>
      <c r="H31" s="3" t="s">
        <v>3</v>
      </c>
    </row>
    <row r="32" spans="1:8" x14ac:dyDescent="0.25">
      <c r="A32" s="2" t="s">
        <v>39</v>
      </c>
      <c r="B32" s="3" t="s">
        <v>40</v>
      </c>
      <c r="C32" s="3" t="s">
        <v>2</v>
      </c>
      <c r="D32" s="4">
        <v>44878</v>
      </c>
      <c r="E32" s="3">
        <v>6.5</v>
      </c>
      <c r="F32" s="5">
        <v>4000000</v>
      </c>
      <c r="G32" s="6">
        <v>130000</v>
      </c>
      <c r="H32" s="3" t="s">
        <v>24</v>
      </c>
    </row>
    <row r="33" spans="1:8" x14ac:dyDescent="0.25">
      <c r="A33" s="2" t="s">
        <v>41</v>
      </c>
      <c r="B33" s="3" t="s">
        <v>42</v>
      </c>
      <c r="C33" s="3" t="s">
        <v>2</v>
      </c>
      <c r="D33" s="4">
        <v>44879</v>
      </c>
      <c r="E33" s="3">
        <v>7.5</v>
      </c>
      <c r="F33" s="5">
        <v>7142860</v>
      </c>
      <c r="G33" s="6">
        <v>267857.25</v>
      </c>
      <c r="H33" s="3" t="s">
        <v>3</v>
      </c>
    </row>
    <row r="34" spans="1:8" x14ac:dyDescent="0.25">
      <c r="A34" s="2" t="s">
        <v>41</v>
      </c>
      <c r="B34" s="3" t="s">
        <v>42</v>
      </c>
      <c r="C34" s="3" t="s">
        <v>4</v>
      </c>
      <c r="D34" s="4">
        <v>44879</v>
      </c>
      <c r="E34" s="3"/>
      <c r="F34" s="5">
        <v>7142860</v>
      </c>
      <c r="G34" s="6">
        <v>1785714</v>
      </c>
      <c r="H34" s="3" t="s">
        <v>3</v>
      </c>
    </row>
    <row r="35" spans="1:8" x14ac:dyDescent="0.25">
      <c r="A35" s="2" t="s">
        <v>43</v>
      </c>
      <c r="B35" s="3" t="s">
        <v>44</v>
      </c>
      <c r="C35" s="3" t="s">
        <v>2</v>
      </c>
      <c r="D35" s="4">
        <v>44880</v>
      </c>
      <c r="E35" s="3">
        <v>3</v>
      </c>
      <c r="F35" s="5">
        <v>100930530</v>
      </c>
      <c r="G35" s="6">
        <v>1513957.95</v>
      </c>
      <c r="H35" s="3" t="s">
        <v>3</v>
      </c>
    </row>
    <row r="36" spans="1:8" x14ac:dyDescent="0.25">
      <c r="A36" s="2" t="s">
        <v>43</v>
      </c>
      <c r="B36" s="3" t="s">
        <v>44</v>
      </c>
      <c r="C36" s="3" t="s">
        <v>4</v>
      </c>
      <c r="D36" s="4">
        <v>44880</v>
      </c>
      <c r="E36" s="3"/>
      <c r="F36" s="5">
        <v>100930530</v>
      </c>
      <c r="G36" s="6">
        <v>0</v>
      </c>
      <c r="H36" s="3" t="s">
        <v>3</v>
      </c>
    </row>
    <row r="37" spans="1:8" x14ac:dyDescent="0.25">
      <c r="A37" s="2" t="s">
        <v>45</v>
      </c>
      <c r="B37" s="3" t="s">
        <v>46</v>
      </c>
      <c r="C37" s="3" t="s">
        <v>2</v>
      </c>
      <c r="D37" s="4">
        <v>44880</v>
      </c>
      <c r="E37" s="3">
        <v>3.5</v>
      </c>
      <c r="F37" s="5">
        <v>4757829</v>
      </c>
      <c r="G37" s="6">
        <v>83262.009999999995</v>
      </c>
      <c r="H37" s="3" t="s">
        <v>3</v>
      </c>
    </row>
    <row r="38" spans="1:8" x14ac:dyDescent="0.25">
      <c r="A38" s="2" t="s">
        <v>45</v>
      </c>
      <c r="B38" s="3" t="s">
        <v>46</v>
      </c>
      <c r="C38" s="3" t="s">
        <v>4</v>
      </c>
      <c r="D38" s="4">
        <v>44880</v>
      </c>
      <c r="E38" s="3"/>
      <c r="F38" s="5">
        <v>4757829</v>
      </c>
      <c r="G38" s="6">
        <v>279872</v>
      </c>
      <c r="H38" s="3" t="s">
        <v>3</v>
      </c>
    </row>
    <row r="39" spans="1:8" x14ac:dyDescent="0.25">
      <c r="A39" s="2" t="s">
        <v>47</v>
      </c>
      <c r="B39" s="3" t="s">
        <v>48</v>
      </c>
      <c r="C39" s="3" t="s">
        <v>2</v>
      </c>
      <c r="D39" s="4">
        <v>44881</v>
      </c>
      <c r="E39" s="3">
        <v>6</v>
      </c>
      <c r="F39" s="5">
        <v>8560417</v>
      </c>
      <c r="G39" s="6">
        <v>278250</v>
      </c>
      <c r="H39" s="3" t="s">
        <v>3</v>
      </c>
    </row>
    <row r="40" spans="1:8" ht="16.5" customHeight="1" x14ac:dyDescent="0.25">
      <c r="A40" s="2" t="s">
        <v>47</v>
      </c>
      <c r="B40" s="3" t="s">
        <v>48</v>
      </c>
      <c r="C40" s="3" t="s">
        <v>4</v>
      </c>
      <c r="D40" s="4">
        <v>44881</v>
      </c>
      <c r="E40" s="3"/>
      <c r="F40" s="5">
        <v>8560417</v>
      </c>
      <c r="G40" s="6">
        <v>1325000</v>
      </c>
      <c r="H40" s="3" t="s">
        <v>3</v>
      </c>
    </row>
    <row r="41" spans="1:8" x14ac:dyDescent="0.25">
      <c r="A41" s="2" t="s">
        <v>49</v>
      </c>
      <c r="B41" s="3" t="s">
        <v>50</v>
      </c>
      <c r="C41" s="3" t="s">
        <v>21</v>
      </c>
      <c r="D41" s="4">
        <v>44881</v>
      </c>
      <c r="E41" s="3"/>
      <c r="F41" s="5">
        <v>25000000</v>
      </c>
      <c r="G41" s="6">
        <v>25000000</v>
      </c>
      <c r="H41" s="3" t="s">
        <v>3</v>
      </c>
    </row>
    <row r="42" spans="1:8" x14ac:dyDescent="0.25">
      <c r="A42" s="2" t="s">
        <v>49</v>
      </c>
      <c r="B42" s="3" t="s">
        <v>50</v>
      </c>
      <c r="C42" s="3" t="s">
        <v>2</v>
      </c>
      <c r="D42" s="4">
        <v>44881</v>
      </c>
      <c r="E42" s="3">
        <v>7</v>
      </c>
      <c r="F42" s="5">
        <v>25000000</v>
      </c>
      <c r="G42" s="6">
        <v>875000</v>
      </c>
      <c r="H42" s="3" t="s">
        <v>3</v>
      </c>
    </row>
    <row r="43" spans="1:8" x14ac:dyDescent="0.25">
      <c r="A43" s="2" t="s">
        <v>51</v>
      </c>
      <c r="B43" s="3" t="s">
        <v>52</v>
      </c>
      <c r="C43" s="3" t="s">
        <v>2</v>
      </c>
      <c r="D43" s="4">
        <v>44883</v>
      </c>
      <c r="E43" s="3">
        <v>1.5</v>
      </c>
      <c r="F43" s="5">
        <v>134406530</v>
      </c>
      <c r="G43" s="6">
        <v>168008.16</v>
      </c>
      <c r="H43" s="3" t="s">
        <v>3</v>
      </c>
    </row>
    <row r="44" spans="1:8" x14ac:dyDescent="0.25">
      <c r="A44" s="2" t="s">
        <v>51</v>
      </c>
      <c r="B44" s="3" t="s">
        <v>52</v>
      </c>
      <c r="C44" s="3" t="s">
        <v>4</v>
      </c>
      <c r="D44" s="4">
        <v>44883</v>
      </c>
      <c r="E44" s="3"/>
      <c r="F44" s="5">
        <v>134406530</v>
      </c>
      <c r="G44" s="6">
        <v>0</v>
      </c>
      <c r="H44" s="3" t="s">
        <v>3</v>
      </c>
    </row>
    <row r="45" spans="1:8" x14ac:dyDescent="0.25">
      <c r="A45" s="2" t="s">
        <v>53</v>
      </c>
      <c r="B45" s="3" t="s">
        <v>54</v>
      </c>
      <c r="C45" s="3" t="s">
        <v>2</v>
      </c>
      <c r="D45" s="4">
        <v>44883</v>
      </c>
      <c r="E45" s="3">
        <v>3</v>
      </c>
      <c r="F45" s="5">
        <v>18852898</v>
      </c>
      <c r="G45" s="6">
        <v>47132.24</v>
      </c>
      <c r="H45" s="3" t="s">
        <v>24</v>
      </c>
    </row>
    <row r="46" spans="1:8" x14ac:dyDescent="0.25">
      <c r="A46" s="2" t="s">
        <v>53</v>
      </c>
      <c r="B46" s="3" t="s">
        <v>54</v>
      </c>
      <c r="C46" s="3" t="s">
        <v>4</v>
      </c>
      <c r="D46" s="4">
        <v>44883</v>
      </c>
      <c r="E46" s="3">
        <v>3</v>
      </c>
      <c r="F46" s="5">
        <v>18852898</v>
      </c>
      <c r="G46" s="6">
        <v>143133</v>
      </c>
      <c r="H46" s="3" t="s">
        <v>24</v>
      </c>
    </row>
    <row r="47" spans="1:8" x14ac:dyDescent="0.25">
      <c r="A47" s="2" t="s">
        <v>55</v>
      </c>
      <c r="B47" s="3" t="s">
        <v>56</v>
      </c>
      <c r="C47" s="3" t="s">
        <v>2</v>
      </c>
      <c r="D47" s="4">
        <v>44884</v>
      </c>
      <c r="E47" s="3">
        <v>7.5</v>
      </c>
      <c r="F47" s="5">
        <v>35000000</v>
      </c>
      <c r="G47" s="6">
        <v>1312500</v>
      </c>
      <c r="H47" s="3" t="s">
        <v>3</v>
      </c>
    </row>
    <row r="48" spans="1:8" x14ac:dyDescent="0.25">
      <c r="A48" s="2" t="s">
        <v>57</v>
      </c>
      <c r="B48" s="3" t="s">
        <v>58</v>
      </c>
      <c r="C48" s="3" t="s">
        <v>2</v>
      </c>
      <c r="D48" s="4">
        <v>44885</v>
      </c>
      <c r="E48" s="3">
        <v>6.5</v>
      </c>
      <c r="F48" s="5">
        <v>5714489</v>
      </c>
      <c r="G48" s="6">
        <v>185720.89</v>
      </c>
      <c r="H48" s="3" t="s">
        <v>3</v>
      </c>
    </row>
    <row r="49" spans="1:8" x14ac:dyDescent="0.25">
      <c r="A49" s="2" t="s">
        <v>59</v>
      </c>
      <c r="B49" s="3" t="s">
        <v>60</v>
      </c>
      <c r="C49" s="3" t="s">
        <v>2</v>
      </c>
      <c r="D49" s="4">
        <v>44885</v>
      </c>
      <c r="E49" s="3">
        <v>7.5</v>
      </c>
      <c r="F49" s="5">
        <v>17400000</v>
      </c>
      <c r="G49" s="6">
        <v>652500</v>
      </c>
      <c r="H49" s="3" t="s">
        <v>3</v>
      </c>
    </row>
    <row r="50" spans="1:8" ht="15.75" customHeight="1" x14ac:dyDescent="0.25">
      <c r="A50" s="2" t="s">
        <v>59</v>
      </c>
      <c r="B50" s="3" t="s">
        <v>60</v>
      </c>
      <c r="C50" s="3" t="s">
        <v>4</v>
      </c>
      <c r="D50" s="4">
        <v>44885</v>
      </c>
      <c r="E50" s="3"/>
      <c r="F50" s="5">
        <v>17400000</v>
      </c>
      <c r="G50" s="6">
        <v>725000</v>
      </c>
      <c r="H50" s="3" t="s">
        <v>3</v>
      </c>
    </row>
    <row r="51" spans="1:8" x14ac:dyDescent="0.25">
      <c r="A51" s="2" t="s">
        <v>61</v>
      </c>
      <c r="B51" s="3" t="s">
        <v>62</v>
      </c>
      <c r="C51" s="3" t="s">
        <v>2</v>
      </c>
      <c r="D51" s="4">
        <v>44885</v>
      </c>
      <c r="E51" s="3">
        <v>7.25</v>
      </c>
      <c r="F51" s="5">
        <v>31095000</v>
      </c>
      <c r="G51" s="6">
        <v>1127193.75</v>
      </c>
      <c r="H51" s="3" t="s">
        <v>3</v>
      </c>
    </row>
    <row r="52" spans="1:8" x14ac:dyDescent="0.25">
      <c r="A52" s="2" t="s">
        <v>63</v>
      </c>
      <c r="B52" s="3" t="s">
        <v>64</v>
      </c>
      <c r="C52" s="3" t="s">
        <v>2</v>
      </c>
      <c r="D52" s="4">
        <v>44887</v>
      </c>
      <c r="E52" s="3">
        <v>6.5</v>
      </c>
      <c r="F52" s="5">
        <v>25293750</v>
      </c>
      <c r="G52" s="6">
        <f>822046.88/2</f>
        <v>411023.44</v>
      </c>
      <c r="H52" s="3" t="s">
        <v>3</v>
      </c>
    </row>
    <row r="53" spans="1:8" x14ac:dyDescent="0.25">
      <c r="A53" s="2" t="s">
        <v>63</v>
      </c>
      <c r="B53" s="3" t="s">
        <v>64</v>
      </c>
      <c r="C53" s="3" t="s">
        <v>4</v>
      </c>
      <c r="D53" s="4">
        <v>44887</v>
      </c>
      <c r="E53" s="3"/>
      <c r="F53" s="5">
        <v>25293750</v>
      </c>
      <c r="G53" s="6">
        <v>1331250</v>
      </c>
      <c r="H53" s="3" t="s">
        <v>3</v>
      </c>
    </row>
    <row r="54" spans="1:8" x14ac:dyDescent="0.25">
      <c r="A54" s="2" t="s">
        <v>65</v>
      </c>
      <c r="B54" s="3" t="s">
        <v>66</v>
      </c>
      <c r="C54" s="3" t="s">
        <v>21</v>
      </c>
      <c r="D54" s="4">
        <v>44888</v>
      </c>
      <c r="E54" s="3"/>
      <c r="F54" s="5">
        <v>7540000</v>
      </c>
      <c r="G54" s="6">
        <v>7540000</v>
      </c>
      <c r="H54" s="3" t="s">
        <v>3</v>
      </c>
    </row>
    <row r="55" spans="1:8" x14ac:dyDescent="0.25">
      <c r="A55" s="2" t="s">
        <v>67</v>
      </c>
      <c r="B55" s="3" t="s">
        <v>68</v>
      </c>
      <c r="C55" s="3" t="s">
        <v>2</v>
      </c>
      <c r="D55" s="4">
        <v>44888</v>
      </c>
      <c r="E55" s="3">
        <v>6.25</v>
      </c>
      <c r="F55" s="5">
        <v>16549000</v>
      </c>
      <c r="G55" s="6">
        <f>517156.25/2</f>
        <v>258578.125</v>
      </c>
      <c r="H55" s="3" t="s">
        <v>3</v>
      </c>
    </row>
    <row r="56" spans="1:8" x14ac:dyDescent="0.25">
      <c r="A56" s="2" t="s">
        <v>69</v>
      </c>
      <c r="B56" s="3" t="s">
        <v>70</v>
      </c>
      <c r="C56" s="3" t="s">
        <v>2</v>
      </c>
      <c r="D56" s="4">
        <v>44888</v>
      </c>
      <c r="E56" s="3">
        <v>6.25</v>
      </c>
      <c r="F56" s="5">
        <v>13940000</v>
      </c>
      <c r="G56" s="6">
        <f>435625/2</f>
        <v>217812.5</v>
      </c>
      <c r="H56" s="3" t="s">
        <v>3</v>
      </c>
    </row>
    <row r="57" spans="1:8" x14ac:dyDescent="0.25">
      <c r="A57" s="2" t="s">
        <v>71</v>
      </c>
      <c r="B57" s="3" t="s">
        <v>72</v>
      </c>
      <c r="C57" s="3" t="s">
        <v>21</v>
      </c>
      <c r="D57" s="4">
        <v>44889</v>
      </c>
      <c r="E57" s="3"/>
      <c r="F57" s="5">
        <v>28000000</v>
      </c>
      <c r="G57" s="6">
        <v>28000000</v>
      </c>
      <c r="H57" s="3" t="s">
        <v>3</v>
      </c>
    </row>
    <row r="58" spans="1:8" x14ac:dyDescent="0.25">
      <c r="A58" s="2" t="s">
        <v>73</v>
      </c>
      <c r="B58" s="3" t="s">
        <v>74</v>
      </c>
      <c r="C58" s="3" t="s">
        <v>2</v>
      </c>
      <c r="D58" s="4">
        <v>44890</v>
      </c>
      <c r="E58" s="3">
        <v>4.25</v>
      </c>
      <c r="F58" s="5">
        <v>15000000</v>
      </c>
      <c r="G58" s="6">
        <v>318750</v>
      </c>
      <c r="H58" s="3" t="s">
        <v>3</v>
      </c>
    </row>
    <row r="59" spans="1:8" x14ac:dyDescent="0.25">
      <c r="A59" s="2" t="s">
        <v>75</v>
      </c>
      <c r="B59" s="3" t="s">
        <v>76</v>
      </c>
      <c r="C59" s="3" t="s">
        <v>21</v>
      </c>
      <c r="D59" s="4">
        <v>44890</v>
      </c>
      <c r="E59" s="3"/>
      <c r="F59" s="5">
        <v>44090000</v>
      </c>
      <c r="G59" s="6">
        <v>44090000</v>
      </c>
      <c r="H59" s="3" t="s">
        <v>3</v>
      </c>
    </row>
    <row r="60" spans="1:8" x14ac:dyDescent="0.25">
      <c r="A60" s="2" t="s">
        <v>75</v>
      </c>
      <c r="B60" s="3" t="s">
        <v>76</v>
      </c>
      <c r="C60" s="3" t="s">
        <v>2</v>
      </c>
      <c r="D60" s="4">
        <v>44890</v>
      </c>
      <c r="E60" s="3">
        <v>2.5</v>
      </c>
      <c r="F60" s="5">
        <v>44090000</v>
      </c>
      <c r="G60" s="6">
        <v>555654.79</v>
      </c>
      <c r="H60" s="3" t="s">
        <v>3</v>
      </c>
    </row>
    <row r="61" spans="1:8" x14ac:dyDescent="0.25">
      <c r="A61" s="2" t="s">
        <v>77</v>
      </c>
      <c r="B61" s="3" t="s">
        <v>78</v>
      </c>
      <c r="C61" s="3" t="s">
        <v>2</v>
      </c>
      <c r="D61" s="4">
        <v>44891</v>
      </c>
      <c r="E61" s="3">
        <v>8</v>
      </c>
      <c r="F61" s="5">
        <v>6000000</v>
      </c>
      <c r="G61" s="6">
        <v>240000</v>
      </c>
      <c r="H61" s="3" t="s">
        <v>3</v>
      </c>
    </row>
    <row r="62" spans="1:8" x14ac:dyDescent="0.25">
      <c r="A62" s="2" t="s">
        <v>77</v>
      </c>
      <c r="B62" s="3" t="s">
        <v>78</v>
      </c>
      <c r="C62" s="3" t="s">
        <v>4</v>
      </c>
      <c r="D62" s="4">
        <v>44891</v>
      </c>
      <c r="E62" s="3"/>
      <c r="F62" s="5">
        <v>6000000</v>
      </c>
      <c r="G62" s="6"/>
      <c r="H62" s="3" t="s">
        <v>3</v>
      </c>
    </row>
    <row r="63" spans="1:8" x14ac:dyDescent="0.25">
      <c r="A63" s="2" t="s">
        <v>79</v>
      </c>
      <c r="B63" s="3" t="s">
        <v>80</v>
      </c>
      <c r="C63" s="3" t="s">
        <v>2</v>
      </c>
      <c r="D63" s="4">
        <v>44892</v>
      </c>
      <c r="E63" s="3">
        <v>7.5</v>
      </c>
      <c r="F63" s="5">
        <v>6500000</v>
      </c>
      <c r="G63" s="6">
        <v>243750</v>
      </c>
      <c r="H63" s="3" t="s">
        <v>3</v>
      </c>
    </row>
    <row r="64" spans="1:8" x14ac:dyDescent="0.25">
      <c r="A64" s="2" t="s">
        <v>79</v>
      </c>
      <c r="B64" s="3" t="s">
        <v>80</v>
      </c>
      <c r="C64" s="3" t="s">
        <v>4</v>
      </c>
      <c r="D64" s="4">
        <v>44892</v>
      </c>
      <c r="E64" s="3"/>
      <c r="F64" s="5">
        <v>6500000</v>
      </c>
      <c r="G64" s="6">
        <v>500000</v>
      </c>
      <c r="H64" s="3" t="s">
        <v>3</v>
      </c>
    </row>
    <row r="65" spans="1:8" x14ac:dyDescent="0.25">
      <c r="A65" s="2"/>
      <c r="B65" s="3"/>
      <c r="C65" s="3"/>
      <c r="D65" s="4"/>
      <c r="E65" s="3"/>
      <c r="F65" s="10"/>
      <c r="G65" s="11">
        <f>SUM(G63:G64)</f>
        <v>743750</v>
      </c>
      <c r="H65" s="3"/>
    </row>
    <row r="66" spans="1:8" x14ac:dyDescent="0.25">
      <c r="A66" s="2" t="s">
        <v>81</v>
      </c>
      <c r="B66" s="3" t="s">
        <v>82</v>
      </c>
      <c r="C66" s="3" t="s">
        <v>2</v>
      </c>
      <c r="D66" s="4">
        <v>44893</v>
      </c>
      <c r="E66" s="3">
        <v>6.15</v>
      </c>
      <c r="F66" s="5">
        <v>1285715</v>
      </c>
      <c r="G66" s="6">
        <v>39535.74</v>
      </c>
      <c r="H66" s="3" t="s">
        <v>24</v>
      </c>
    </row>
    <row r="67" spans="1:8" x14ac:dyDescent="0.25">
      <c r="A67" s="2" t="s">
        <v>81</v>
      </c>
      <c r="B67" s="3" t="s">
        <v>82</v>
      </c>
      <c r="C67" s="3" t="s">
        <v>4</v>
      </c>
      <c r="D67" s="4">
        <v>44893</v>
      </c>
      <c r="E67" s="3"/>
      <c r="F67" s="5">
        <v>1285715</v>
      </c>
      <c r="G67" s="6">
        <v>142857</v>
      </c>
      <c r="H67" s="3" t="s">
        <v>24</v>
      </c>
    </row>
    <row r="68" spans="1:8" x14ac:dyDescent="0.25">
      <c r="A68" s="2"/>
      <c r="B68" s="3"/>
      <c r="C68" s="3"/>
      <c r="D68" s="4"/>
      <c r="E68" s="3"/>
      <c r="F68" s="5"/>
      <c r="G68" s="12">
        <f>SUM(G66:G67)</f>
        <v>182392.74</v>
      </c>
      <c r="H68" s="3"/>
    </row>
    <row r="69" spans="1:8" x14ac:dyDescent="0.25">
      <c r="A69" s="2" t="s">
        <v>83</v>
      </c>
      <c r="B69" s="3" t="s">
        <v>84</v>
      </c>
      <c r="C69" s="3" t="s">
        <v>21</v>
      </c>
      <c r="D69" s="4">
        <v>44894</v>
      </c>
      <c r="E69" s="3"/>
      <c r="F69" s="5">
        <v>1675000</v>
      </c>
      <c r="G69" s="6">
        <v>1675000</v>
      </c>
      <c r="H69" s="3" t="s">
        <v>3</v>
      </c>
    </row>
    <row r="70" spans="1:8" x14ac:dyDescent="0.25">
      <c r="A70" s="2" t="s">
        <v>83</v>
      </c>
      <c r="B70" s="3" t="s">
        <v>84</v>
      </c>
      <c r="C70" s="3" t="s">
        <v>2</v>
      </c>
      <c r="D70" s="4">
        <v>44894</v>
      </c>
      <c r="E70" s="3">
        <v>3</v>
      </c>
      <c r="F70" s="5">
        <v>1675000</v>
      </c>
      <c r="G70" s="6">
        <v>25331.51</v>
      </c>
      <c r="H70" s="3" t="s">
        <v>3</v>
      </c>
    </row>
    <row r="71" spans="1:8" x14ac:dyDescent="0.25">
      <c r="A71" s="13" t="s">
        <v>85</v>
      </c>
      <c r="B71" s="14" t="s">
        <v>86</v>
      </c>
      <c r="C71" s="14" t="s">
        <v>2</v>
      </c>
      <c r="D71" s="15">
        <v>44895</v>
      </c>
      <c r="E71" s="14">
        <v>2.5</v>
      </c>
      <c r="F71" s="16">
        <v>40408000</v>
      </c>
      <c r="G71" s="17">
        <v>509251.50684931508</v>
      </c>
      <c r="H71" s="14" t="s">
        <v>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Events by Date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Aquila R. Pierre</cp:lastModifiedBy>
  <dcterms:created xsi:type="dcterms:W3CDTF">2022-10-26T15:44:45Z</dcterms:created>
  <dcterms:modified xsi:type="dcterms:W3CDTF">2022-12-01T13:16:03Z</dcterms:modified>
</cp:coreProperties>
</file>