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ALTH MANAGEMENT\The Scout\2023 Newsletter\"/>
    </mc:Choice>
  </mc:AlternateContent>
  <xr:revisionPtr revIDLastSave="0" documentId="13_ncr:1_{806F40A6-E0F9-4689-B83A-4CE340011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 (7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30" i="1" l="1"/>
  <c r="H29" i="1"/>
  <c r="H18" i="1"/>
  <c r="H17" i="1"/>
  <c r="H12" i="1"/>
  <c r="H11" i="1"/>
  <c r="H3" i="1"/>
</calcChain>
</file>

<file path=xl/sharedStrings.xml><?xml version="1.0" encoding="utf-8"?>
<sst xmlns="http://schemas.openxmlformats.org/spreadsheetml/2006/main" count="184" uniqueCount="84">
  <si>
    <t>KN08033GAD09</t>
  </si>
  <si>
    <t>AGG300740 Private Placement</t>
  </si>
  <si>
    <t>Coupon</t>
  </si>
  <si>
    <t>XCD</t>
  </si>
  <si>
    <t>KN74050GCV88</t>
  </si>
  <si>
    <t>LCG070425</t>
  </si>
  <si>
    <t>KN74083NAY06</t>
  </si>
  <si>
    <t>VCG080728 Private Placement</t>
  </si>
  <si>
    <t>KN74083NBB93</t>
  </si>
  <si>
    <t>VCN060724 Private Placement</t>
  </si>
  <si>
    <t>Amortization</t>
  </si>
  <si>
    <t>KN74050GBW70</t>
  </si>
  <si>
    <t>LCG100725 Private Placement</t>
  </si>
  <si>
    <t>KN24033GAC98</t>
  </si>
  <si>
    <t>DMG300634</t>
  </si>
  <si>
    <t>KN25516MDM49</t>
  </si>
  <si>
    <t>HMB110723 Private Placement</t>
  </si>
  <si>
    <t>KN74050GCR76</t>
  </si>
  <si>
    <t>FLG071024</t>
  </si>
  <si>
    <t>USD</t>
  </si>
  <si>
    <t>KN74050GCZ92</t>
  </si>
  <si>
    <t>FLG1024AA Private Placement</t>
  </si>
  <si>
    <t>KN08033GBQ03</t>
  </si>
  <si>
    <t>AGG100130 Private Placement</t>
  </si>
  <si>
    <t>KN08033GCI51</t>
  </si>
  <si>
    <t>AGG050127 Private Placement</t>
  </si>
  <si>
    <t>KN74050GEA24</t>
  </si>
  <si>
    <t>LCG070728</t>
  </si>
  <si>
    <t>KN74050GCS59</t>
  </si>
  <si>
    <t>LCG101027</t>
  </si>
  <si>
    <t>KN74050GDA33</t>
  </si>
  <si>
    <t>LCG1027AA Private Placement</t>
  </si>
  <si>
    <t>KN74083NAN41</t>
  </si>
  <si>
    <t>VCG070725 Private Placement</t>
  </si>
  <si>
    <t>KN74050BHR35</t>
  </si>
  <si>
    <t>LCB170123</t>
  </si>
  <si>
    <t>TotalRedemption</t>
  </si>
  <si>
    <t>KN74048GAB97</t>
  </si>
  <si>
    <t>KNG450457</t>
  </si>
  <si>
    <t>KN74048GAC70</t>
  </si>
  <si>
    <t>FKG200432</t>
  </si>
  <si>
    <t>KN08033BGQ60</t>
  </si>
  <si>
    <t>AGB210123</t>
  </si>
  <si>
    <t>KN74050GEB07</t>
  </si>
  <si>
    <t>LCN210723</t>
  </si>
  <si>
    <t>KN74050GBN45</t>
  </si>
  <si>
    <t>LCG150729</t>
  </si>
  <si>
    <t>KN74050GCU06</t>
  </si>
  <si>
    <t>LCG100128</t>
  </si>
  <si>
    <t>KN74050GDC98</t>
  </si>
  <si>
    <t>LCG0128AA Private Placement</t>
  </si>
  <si>
    <t>KN34033BGF69</t>
  </si>
  <si>
    <t>GDB240123</t>
  </si>
  <si>
    <t>KN74050GDO37</t>
  </si>
  <si>
    <t>FLG070726</t>
  </si>
  <si>
    <t>KN74083NAQ71</t>
  </si>
  <si>
    <t>VCG0725AA Private Placement</t>
  </si>
  <si>
    <t>KN08033GAN80</t>
  </si>
  <si>
    <t>FAG100724 Private Placement</t>
  </si>
  <si>
    <t>KN08033GCM89</t>
  </si>
  <si>
    <t>AGG100731 Private Placement</t>
  </si>
  <si>
    <t>KN24033GAH85</t>
  </si>
  <si>
    <t>DMG070726</t>
  </si>
  <si>
    <t>KN74083BIT90</t>
  </si>
  <si>
    <t>VCB300123</t>
  </si>
  <si>
    <t>KN08033GCH94</t>
  </si>
  <si>
    <t>AGG0127AA Private Placement</t>
  </si>
  <si>
    <t>KN25516MDG70</t>
  </si>
  <si>
    <t>HMB310123</t>
  </si>
  <si>
    <t>KN74050BHW20</t>
  </si>
  <si>
    <t>LCB310123</t>
  </si>
  <si>
    <t>KN74050GDI68</t>
  </si>
  <si>
    <t>FLG040123 Private Placement</t>
  </si>
  <si>
    <t>RBGL</t>
  </si>
  <si>
    <t>Dividend</t>
  </si>
  <si>
    <t>GD6731051029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</si>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</sst>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Fill="1"/>
    <xf numFmtId="0" fontId="0" fillId="0" borderId="10" xfId="0" applyFill="1" applyBorder="1"/>
    <xf numFmtId="15" fontId="0" fillId="0" borderId="10" xfId="0" applyNumberFormat="1" applyFill="1" applyBorder="1"/>
    <xf numFmtId="0" fontId="0" fillId="0" borderId="0" xfId="0" applyFill="1"/>
    <xf numFmtId="8" fontId="0" fillId="0" borderId="0" xfId="0" applyNumberFormat="1" applyFill="1"/>
    <xf numFmtId="0" fontId="0" fillId="0" borderId="12" xfId="0" applyFill="1" applyBorder="1"/>
    <xf numFmtId="0" fontId="16" fillId="0" borderId="13" xfId="0" applyFont="1" applyFill="1" applyBorder="1"/>
    <xf numFmtId="0" fontId="16" fillId="0" borderId="11" xfId="0" applyFont="1" applyFill="1" applyBorder="1"/>
    <xf numFmtId="0" fontId="0" fillId="0" borderId="14" xfId="0" applyFill="1" applyBorder="1"/>
    <xf numFmtId="0" fontId="0" fillId="0" borderId="15" xfId="0" applyFill="1" applyBorder="1"/>
    <xf numFmtId="15" fontId="0" fillId="0" borderId="15" xfId="0" applyNumberFormat="1" applyFill="1" applyBorder="1"/>
    <xf numFmtId="44" fontId="0" fillId="0" borderId="10" xfId="1" applyFont="1" applyFill="1" applyBorder="1"/>
    <xf numFmtId="44" fontId="0" fillId="0" borderId="15" xfId="1" applyFont="1" applyFill="1" applyBorder="1"/>
    <xf numFmtId="44" fontId="16" fillId="0" borderId="11" xfId="1" applyFont="1" applyFill="1" applyBorder="1"/>
    <xf numFmtId="44" fontId="0" fillId="0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0" formatCode="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290504-62E4-42A7-9E33-5970F263B84E}" name="Table1" displayName="Table1" ref="B1:I45" totalsRowShown="0" headerRowDxfId="0" headerRowBorderDxfId="10" tableBorderDxfId="11" totalsRowBorderDxfId="9">
  <autoFilter ref="B1:I45" xr:uid="{99290504-62E4-42A7-9E33-5970F263B84E}"/>
  <tableColumns count="8">
    <tableColumn id="1" xr3:uid="{D327AB4A-A3C0-4C87-9D9A-F2D87BF743E8}" name="ISIN" dataDxfId="8"/>
    <tableColumn id="2" xr3:uid="{145D6283-CE6E-4D8B-8161-D105F8A06012}" name="TRADING SYMBOL" dataDxfId="7"/>
    <tableColumn id="3" xr3:uid="{0BE109E5-D658-4D57-9F55-24986AAC8312}" name="PAYMENT TYPE" dataDxfId="6"/>
    <tableColumn id="4" xr3:uid="{B444EFEF-F625-47F7-A873-729528BF65C1}" name="PAYMENT DATE" dataDxfId="5"/>
    <tableColumn id="7" xr3:uid="{7B6E2422-A6FE-41B0-A4B9-1C4B9B8D96C4}" name="RATE" dataDxfId="4"/>
    <tableColumn id="8" xr3:uid="{5E429484-334E-4502-A83B-089A1414F809}" name="QUANTITY" dataDxfId="3" dataCellStyle="Currency"/>
    <tableColumn id="9" xr3:uid="{5A08402F-5D60-40B3-A222-02DE6144049E}" name="INTEREST" dataDxfId="2" dataCellStyle="Currency"/>
    <tableColumn id="10" xr3:uid="{F37228B4-3C4C-41D7-B2C0-4A93365A50A2}" name="CURRENCY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"/>
  <sheetViews>
    <sheetView showGridLines="0" tabSelected="1" workbookViewId="0">
      <selection activeCell="F2" sqref="F2"/>
    </sheetView>
  </sheetViews>
  <sheetFormatPr defaultRowHeight="15" x14ac:dyDescent="0.25"/>
  <cols>
    <col min="1" max="1" width="1.140625" style="4" customWidth="1"/>
    <col min="2" max="2" width="15.42578125" style="4" bestFit="1" customWidth="1"/>
    <col min="3" max="3" width="28.5703125" style="4" bestFit="1" customWidth="1"/>
    <col min="4" max="4" width="17" style="4" bestFit="1" customWidth="1"/>
    <col min="5" max="5" width="17.28515625" style="4" bestFit="1" customWidth="1"/>
    <col min="6" max="6" width="7.7109375" style="4" bestFit="1" customWidth="1"/>
    <col min="7" max="7" width="16.28515625" style="15" bestFit="1" customWidth="1"/>
    <col min="8" max="8" width="15.28515625" style="4" bestFit="1" customWidth="1"/>
    <col min="9" max="9" width="12.85546875" style="4" bestFit="1" customWidth="1"/>
    <col min="10" max="10" width="11.42578125" style="4" bestFit="1" customWidth="1"/>
    <col min="11" max="16384" width="9.140625" style="4"/>
  </cols>
  <sheetData>
    <row r="1" spans="2:10" s="1" customFormat="1" x14ac:dyDescent="0.25">
      <c r="B1" s="7" t="s">
        <v>76</v>
      </c>
      <c r="C1" s="8" t="s">
        <v>77</v>
      </c>
      <c r="D1" s="8" t="s">
        <v>78</v>
      </c>
      <c r="E1" s="8" t="s">
        <v>79</v>
      </c>
      <c r="F1" s="8" t="s">
        <v>80</v>
      </c>
      <c r="G1" s="14" t="s">
        <v>81</v>
      </c>
      <c r="H1" s="8" t="s">
        <v>82</v>
      </c>
      <c r="I1" s="8" t="s">
        <v>83</v>
      </c>
    </row>
    <row r="2" spans="2:10" x14ac:dyDescent="0.25">
      <c r="B2" s="6" t="s">
        <v>0</v>
      </c>
      <c r="C2" s="2" t="s">
        <v>1</v>
      </c>
      <c r="D2" s="2" t="s">
        <v>2</v>
      </c>
      <c r="E2" s="3">
        <v>44927</v>
      </c>
      <c r="F2" s="2">
        <v>1</v>
      </c>
      <c r="G2" s="12">
        <v>330000000</v>
      </c>
      <c r="H2" s="12">
        <v>1650000</v>
      </c>
      <c r="I2" s="2" t="s">
        <v>3</v>
      </c>
    </row>
    <row r="3" spans="2:10" x14ac:dyDescent="0.25">
      <c r="B3" s="6" t="s">
        <v>4</v>
      </c>
      <c r="C3" s="2" t="s">
        <v>5</v>
      </c>
      <c r="D3" s="2" t="s">
        <v>2</v>
      </c>
      <c r="E3" s="3">
        <v>44930</v>
      </c>
      <c r="F3" s="2">
        <v>6.25</v>
      </c>
      <c r="G3" s="12">
        <v>20000000</v>
      </c>
      <c r="H3" s="12">
        <f>625000/2</f>
        <v>312500</v>
      </c>
      <c r="I3" s="2" t="s">
        <v>3</v>
      </c>
    </row>
    <row r="4" spans="2:10" x14ac:dyDescent="0.25">
      <c r="B4" s="6" t="s">
        <v>6</v>
      </c>
      <c r="C4" s="2" t="s">
        <v>7</v>
      </c>
      <c r="D4" s="2" t="s">
        <v>2</v>
      </c>
      <c r="E4" s="3">
        <v>44932</v>
      </c>
      <c r="F4" s="2">
        <v>6.75</v>
      </c>
      <c r="G4" s="12">
        <v>5998000</v>
      </c>
      <c r="H4" s="12">
        <v>202432.5</v>
      </c>
      <c r="I4" s="2" t="s">
        <v>3</v>
      </c>
    </row>
    <row r="5" spans="2:10" x14ac:dyDescent="0.25">
      <c r="B5" s="6" t="s">
        <v>8</v>
      </c>
      <c r="C5" s="2" t="s">
        <v>9</v>
      </c>
      <c r="D5" s="2" t="s">
        <v>2</v>
      </c>
      <c r="E5" s="3">
        <v>44932</v>
      </c>
      <c r="F5" s="2">
        <v>4.5</v>
      </c>
      <c r="G5" s="12">
        <v>15000000</v>
      </c>
      <c r="H5" s="12">
        <v>337500</v>
      </c>
      <c r="I5" s="2" t="s">
        <v>3</v>
      </c>
    </row>
    <row r="6" spans="2:10" x14ac:dyDescent="0.25">
      <c r="B6" s="6" t="s">
        <v>8</v>
      </c>
      <c r="C6" s="2" t="s">
        <v>9</v>
      </c>
      <c r="D6" s="2" t="s">
        <v>10</v>
      </c>
      <c r="E6" s="3">
        <v>44932</v>
      </c>
      <c r="F6" s="2"/>
      <c r="G6" s="12">
        <v>15000000</v>
      </c>
      <c r="H6" s="12">
        <v>3750000</v>
      </c>
      <c r="I6" s="2" t="s">
        <v>3</v>
      </c>
    </row>
    <row r="7" spans="2:10" x14ac:dyDescent="0.25">
      <c r="B7" s="6" t="s">
        <v>11</v>
      </c>
      <c r="C7" s="2" t="s">
        <v>12</v>
      </c>
      <c r="D7" s="2" t="s">
        <v>2</v>
      </c>
      <c r="E7" s="3">
        <v>44934</v>
      </c>
      <c r="F7" s="2">
        <v>7.5</v>
      </c>
      <c r="G7" s="12">
        <v>15000000</v>
      </c>
      <c r="H7" s="12">
        <v>562500</v>
      </c>
      <c r="I7" s="2" t="s">
        <v>3</v>
      </c>
    </row>
    <row r="8" spans="2:10" x14ac:dyDescent="0.25">
      <c r="B8" s="6" t="s">
        <v>13</v>
      </c>
      <c r="C8" s="2" t="s">
        <v>14</v>
      </c>
      <c r="D8" s="2" t="s">
        <v>2</v>
      </c>
      <c r="E8" s="3">
        <v>44936</v>
      </c>
      <c r="F8" s="2">
        <v>3.5</v>
      </c>
      <c r="G8" s="12">
        <v>85781440</v>
      </c>
      <c r="H8" s="12">
        <v>1501175.2</v>
      </c>
      <c r="I8" s="2" t="s">
        <v>3</v>
      </c>
    </row>
    <row r="9" spans="2:10" x14ac:dyDescent="0.25">
      <c r="B9" s="6" t="s">
        <v>13</v>
      </c>
      <c r="C9" s="2" t="s">
        <v>14</v>
      </c>
      <c r="D9" s="2" t="s">
        <v>10</v>
      </c>
      <c r="E9" s="3">
        <v>44936</v>
      </c>
      <c r="F9" s="2">
        <v>3.5</v>
      </c>
      <c r="G9" s="12">
        <v>85781440</v>
      </c>
      <c r="H9" s="12">
        <v>0</v>
      </c>
      <c r="I9" s="2" t="s">
        <v>3</v>
      </c>
    </row>
    <row r="10" spans="2:10" x14ac:dyDescent="0.25">
      <c r="B10" s="6" t="s">
        <v>15</v>
      </c>
      <c r="C10" s="2" t="s">
        <v>16</v>
      </c>
      <c r="D10" s="2" t="s">
        <v>2</v>
      </c>
      <c r="E10" s="3">
        <v>44937</v>
      </c>
      <c r="F10" s="2">
        <v>2.5</v>
      </c>
      <c r="G10" s="12">
        <v>36750000</v>
      </c>
      <c r="H10" s="12">
        <v>463150.68</v>
      </c>
      <c r="I10" s="2" t="s">
        <v>3</v>
      </c>
    </row>
    <row r="11" spans="2:10" x14ac:dyDescent="0.25">
      <c r="B11" s="6" t="s">
        <v>17</v>
      </c>
      <c r="C11" s="2" t="s">
        <v>18</v>
      </c>
      <c r="D11" s="2" t="s">
        <v>2</v>
      </c>
      <c r="E11" s="3">
        <v>44938</v>
      </c>
      <c r="F11" s="2">
        <v>6.5</v>
      </c>
      <c r="G11" s="12">
        <v>2680000</v>
      </c>
      <c r="H11" s="12">
        <f>87100/2</f>
        <v>43550</v>
      </c>
      <c r="I11" s="2" t="s">
        <v>19</v>
      </c>
    </row>
    <row r="12" spans="2:10" x14ac:dyDescent="0.25">
      <c r="B12" s="6" t="s">
        <v>20</v>
      </c>
      <c r="C12" s="2" t="s">
        <v>21</v>
      </c>
      <c r="D12" s="2" t="s">
        <v>2</v>
      </c>
      <c r="E12" s="3">
        <v>44938</v>
      </c>
      <c r="F12" s="2">
        <v>6.5</v>
      </c>
      <c r="G12" s="12">
        <v>3360000</v>
      </c>
      <c r="H12" s="12">
        <f>109200/2</f>
        <v>54600</v>
      </c>
      <c r="I12" s="2" t="s">
        <v>19</v>
      </c>
    </row>
    <row r="13" spans="2:10" x14ac:dyDescent="0.25">
      <c r="B13" s="6" t="s">
        <v>22</v>
      </c>
      <c r="C13" s="2" t="s">
        <v>23</v>
      </c>
      <c r="D13" s="2" t="s">
        <v>2</v>
      </c>
      <c r="E13" s="3">
        <v>44939</v>
      </c>
      <c r="F13" s="2">
        <v>5</v>
      </c>
      <c r="G13" s="12">
        <v>5000000</v>
      </c>
      <c r="H13" s="12">
        <v>125000</v>
      </c>
      <c r="I13" s="2" t="s">
        <v>3</v>
      </c>
    </row>
    <row r="14" spans="2:10" x14ac:dyDescent="0.25">
      <c r="B14" s="6" t="s">
        <v>75</v>
      </c>
      <c r="C14" s="2" t="s">
        <v>73</v>
      </c>
      <c r="D14" s="2" t="s">
        <v>74</v>
      </c>
      <c r="E14" s="3">
        <v>44939</v>
      </c>
      <c r="F14" s="2">
        <v>0.3</v>
      </c>
      <c r="G14" s="12">
        <v>3774145</v>
      </c>
      <c r="H14" s="12">
        <v>1132243.5</v>
      </c>
      <c r="I14" s="2" t="s">
        <v>3</v>
      </c>
    </row>
    <row r="15" spans="2:10" x14ac:dyDescent="0.25">
      <c r="B15" s="6" t="s">
        <v>24</v>
      </c>
      <c r="C15" s="2" t="s">
        <v>25</v>
      </c>
      <c r="D15" s="2" t="s">
        <v>2</v>
      </c>
      <c r="E15" s="3">
        <v>44941</v>
      </c>
      <c r="F15" s="2">
        <v>7</v>
      </c>
      <c r="G15" s="12">
        <v>11894277</v>
      </c>
      <c r="H15" s="12">
        <v>416299.7</v>
      </c>
      <c r="I15" s="2" t="s">
        <v>3</v>
      </c>
      <c r="J15" s="5"/>
    </row>
    <row r="16" spans="2:10" x14ac:dyDescent="0.25">
      <c r="B16" s="6" t="s">
        <v>26</v>
      </c>
      <c r="C16" s="2" t="s">
        <v>27</v>
      </c>
      <c r="D16" s="2" t="s">
        <v>2</v>
      </c>
      <c r="E16" s="3">
        <v>44941</v>
      </c>
      <c r="F16" s="2">
        <v>7.1</v>
      </c>
      <c r="G16" s="12">
        <v>23962000</v>
      </c>
      <c r="H16" s="12">
        <v>850651</v>
      </c>
      <c r="I16" s="2" t="s">
        <v>3</v>
      </c>
    </row>
    <row r="17" spans="2:9" x14ac:dyDescent="0.25">
      <c r="B17" s="6" t="s">
        <v>28</v>
      </c>
      <c r="C17" s="2" t="s">
        <v>29</v>
      </c>
      <c r="D17" s="2" t="s">
        <v>2</v>
      </c>
      <c r="E17" s="3">
        <v>44942</v>
      </c>
      <c r="F17" s="2">
        <v>7.25</v>
      </c>
      <c r="G17" s="12">
        <v>16037000</v>
      </c>
      <c r="H17" s="12">
        <f>581341.25/2</f>
        <v>290670.625</v>
      </c>
      <c r="I17" s="2" t="s">
        <v>3</v>
      </c>
    </row>
    <row r="18" spans="2:9" x14ac:dyDescent="0.25">
      <c r="B18" s="6" t="s">
        <v>30</v>
      </c>
      <c r="C18" s="2" t="s">
        <v>31</v>
      </c>
      <c r="D18" s="2" t="s">
        <v>2</v>
      </c>
      <c r="E18" s="3">
        <v>44942</v>
      </c>
      <c r="F18" s="2">
        <v>7.25</v>
      </c>
      <c r="G18" s="12">
        <v>14683000</v>
      </c>
      <c r="H18" s="12">
        <f>532258.75/2</f>
        <v>266129.375</v>
      </c>
      <c r="I18" s="2" t="s">
        <v>3</v>
      </c>
    </row>
    <row r="19" spans="2:9" x14ac:dyDescent="0.25">
      <c r="B19" s="6" t="s">
        <v>32</v>
      </c>
      <c r="C19" s="2" t="s">
        <v>33</v>
      </c>
      <c r="D19" s="2" t="s">
        <v>2</v>
      </c>
      <c r="E19" s="3">
        <v>44942</v>
      </c>
      <c r="F19" s="2">
        <v>7</v>
      </c>
      <c r="G19" s="12">
        <v>5142858</v>
      </c>
      <c r="H19" s="12">
        <v>180000.03</v>
      </c>
      <c r="I19" s="2" t="s">
        <v>3</v>
      </c>
    </row>
    <row r="20" spans="2:9" x14ac:dyDescent="0.25">
      <c r="B20" s="6" t="s">
        <v>32</v>
      </c>
      <c r="C20" s="2" t="s">
        <v>33</v>
      </c>
      <c r="D20" s="2" t="s">
        <v>10</v>
      </c>
      <c r="E20" s="3">
        <v>44942</v>
      </c>
      <c r="F20" s="2"/>
      <c r="G20" s="12">
        <v>5142858</v>
      </c>
      <c r="H20" s="12">
        <v>857142.86</v>
      </c>
      <c r="I20" s="2" t="s">
        <v>3</v>
      </c>
    </row>
    <row r="21" spans="2:9" x14ac:dyDescent="0.25">
      <c r="B21" s="6" t="s">
        <v>34</v>
      </c>
      <c r="C21" s="2" t="s">
        <v>35</v>
      </c>
      <c r="D21" s="2" t="s">
        <v>36</v>
      </c>
      <c r="E21" s="3">
        <v>44943</v>
      </c>
      <c r="F21" s="2"/>
      <c r="G21" s="12">
        <v>25000000</v>
      </c>
      <c r="H21" s="12">
        <v>25000000</v>
      </c>
      <c r="I21" s="2" t="s">
        <v>3</v>
      </c>
    </row>
    <row r="22" spans="2:9" x14ac:dyDescent="0.25">
      <c r="B22" s="6" t="s">
        <v>37</v>
      </c>
      <c r="C22" s="2" t="s">
        <v>38</v>
      </c>
      <c r="D22" s="2" t="s">
        <v>2</v>
      </c>
      <c r="E22" s="3">
        <v>44944</v>
      </c>
      <c r="F22" s="2">
        <v>1.5</v>
      </c>
      <c r="G22" s="12">
        <v>134406530</v>
      </c>
      <c r="H22" s="12">
        <v>168008.16</v>
      </c>
      <c r="I22" s="2" t="s">
        <v>3</v>
      </c>
    </row>
    <row r="23" spans="2:9" x14ac:dyDescent="0.25">
      <c r="B23" s="6" t="s">
        <v>37</v>
      </c>
      <c r="C23" s="2" t="s">
        <v>38</v>
      </c>
      <c r="D23" s="2" t="s">
        <v>10</v>
      </c>
      <c r="E23" s="3">
        <v>44944</v>
      </c>
      <c r="F23" s="2"/>
      <c r="G23" s="12">
        <v>134406530</v>
      </c>
      <c r="H23" s="12">
        <v>0</v>
      </c>
      <c r="I23" s="2" t="s">
        <v>3</v>
      </c>
    </row>
    <row r="24" spans="2:9" x14ac:dyDescent="0.25">
      <c r="B24" s="6" t="s">
        <v>39</v>
      </c>
      <c r="C24" s="2" t="s">
        <v>40</v>
      </c>
      <c r="D24" s="2" t="s">
        <v>2</v>
      </c>
      <c r="E24" s="3">
        <v>44944</v>
      </c>
      <c r="F24" s="2">
        <v>3</v>
      </c>
      <c r="G24" s="12">
        <v>18565916</v>
      </c>
      <c r="H24" s="12">
        <v>46415.68</v>
      </c>
      <c r="I24" s="2" t="s">
        <v>19</v>
      </c>
    </row>
    <row r="25" spans="2:9" x14ac:dyDescent="0.25">
      <c r="B25" s="6" t="s">
        <v>39</v>
      </c>
      <c r="C25" s="2" t="s">
        <v>40</v>
      </c>
      <c r="D25" s="2" t="s">
        <v>10</v>
      </c>
      <c r="E25" s="3">
        <v>44944</v>
      </c>
      <c r="F25" s="2">
        <v>3</v>
      </c>
      <c r="G25" s="12">
        <v>18565916</v>
      </c>
      <c r="H25" s="12">
        <v>143849.63</v>
      </c>
      <c r="I25" s="2" t="s">
        <v>19</v>
      </c>
    </row>
    <row r="26" spans="2:9" x14ac:dyDescent="0.25">
      <c r="B26" s="6" t="s">
        <v>41</v>
      </c>
      <c r="C26" s="2" t="s">
        <v>42</v>
      </c>
      <c r="D26" s="2" t="s">
        <v>36</v>
      </c>
      <c r="E26" s="3">
        <v>44947</v>
      </c>
      <c r="F26" s="2"/>
      <c r="G26" s="12">
        <v>20000000</v>
      </c>
      <c r="H26" s="12">
        <v>20000000</v>
      </c>
      <c r="I26" s="2" t="s">
        <v>3</v>
      </c>
    </row>
    <row r="27" spans="2:9" x14ac:dyDescent="0.25">
      <c r="B27" s="6" t="s">
        <v>43</v>
      </c>
      <c r="C27" s="2" t="s">
        <v>44</v>
      </c>
      <c r="D27" s="2" t="s">
        <v>2</v>
      </c>
      <c r="E27" s="3">
        <v>44947</v>
      </c>
      <c r="F27" s="2">
        <v>4.5</v>
      </c>
      <c r="G27" s="12">
        <v>16000000</v>
      </c>
      <c r="H27" s="12">
        <v>360000</v>
      </c>
      <c r="I27" s="2" t="s">
        <v>3</v>
      </c>
    </row>
    <row r="28" spans="2:9" x14ac:dyDescent="0.25">
      <c r="B28" s="6" t="s">
        <v>45</v>
      </c>
      <c r="C28" s="2" t="s">
        <v>46</v>
      </c>
      <c r="D28" s="2" t="s">
        <v>2</v>
      </c>
      <c r="E28" s="3">
        <v>44949</v>
      </c>
      <c r="F28" s="2">
        <v>7.95</v>
      </c>
      <c r="G28" s="12">
        <v>50000000</v>
      </c>
      <c r="H28" s="12">
        <v>1987500</v>
      </c>
      <c r="I28" s="2" t="s">
        <v>3</v>
      </c>
    </row>
    <row r="29" spans="2:9" x14ac:dyDescent="0.25">
      <c r="B29" s="6" t="s">
        <v>47</v>
      </c>
      <c r="C29" s="2" t="s">
        <v>48</v>
      </c>
      <c r="D29" s="2" t="s">
        <v>2</v>
      </c>
      <c r="E29" s="3">
        <v>44949</v>
      </c>
      <c r="F29" s="2">
        <v>7.25</v>
      </c>
      <c r="G29" s="12">
        <v>13000000</v>
      </c>
      <c r="H29" s="12">
        <f>471250/2</f>
        <v>235625</v>
      </c>
      <c r="I29" s="2" t="s">
        <v>3</v>
      </c>
    </row>
    <row r="30" spans="2:9" x14ac:dyDescent="0.25">
      <c r="B30" s="6" t="s">
        <v>49</v>
      </c>
      <c r="C30" s="2" t="s">
        <v>50</v>
      </c>
      <c r="D30" s="2" t="s">
        <v>2</v>
      </c>
      <c r="E30" s="3">
        <v>44949</v>
      </c>
      <c r="F30" s="2">
        <v>7.25</v>
      </c>
      <c r="G30" s="12">
        <v>18361000</v>
      </c>
      <c r="H30" s="12">
        <f>665586.25/2</f>
        <v>332793.125</v>
      </c>
      <c r="I30" s="2" t="s">
        <v>3</v>
      </c>
    </row>
    <row r="31" spans="2:9" x14ac:dyDescent="0.25">
      <c r="B31" s="6" t="s">
        <v>51</v>
      </c>
      <c r="C31" s="2" t="s">
        <v>52</v>
      </c>
      <c r="D31" s="2" t="s">
        <v>36</v>
      </c>
      <c r="E31" s="3">
        <v>44950</v>
      </c>
      <c r="F31" s="2"/>
      <c r="G31" s="12">
        <v>15000000</v>
      </c>
      <c r="H31" s="12">
        <v>15000000</v>
      </c>
      <c r="I31" s="2" t="s">
        <v>3</v>
      </c>
    </row>
    <row r="32" spans="2:9" x14ac:dyDescent="0.25">
      <c r="B32" s="6" t="s">
        <v>53</v>
      </c>
      <c r="C32" s="2" t="s">
        <v>54</v>
      </c>
      <c r="D32" s="2" t="s">
        <v>2</v>
      </c>
      <c r="E32" s="3">
        <v>44951</v>
      </c>
      <c r="F32" s="2">
        <v>6.4</v>
      </c>
      <c r="G32" s="12">
        <v>7000000</v>
      </c>
      <c r="H32" s="12">
        <v>224000</v>
      </c>
      <c r="I32" s="2" t="s">
        <v>19</v>
      </c>
    </row>
    <row r="33" spans="2:9" x14ac:dyDescent="0.25">
      <c r="B33" s="6" t="s">
        <v>55</v>
      </c>
      <c r="C33" s="2" t="s">
        <v>56</v>
      </c>
      <c r="D33" s="2" t="s">
        <v>2</v>
      </c>
      <c r="E33" s="3">
        <v>44953</v>
      </c>
      <c r="F33" s="2">
        <v>7</v>
      </c>
      <c r="G33" s="12">
        <v>5571432</v>
      </c>
      <c r="H33" s="12">
        <v>195000.12</v>
      </c>
      <c r="I33" s="2" t="s">
        <v>3</v>
      </c>
    </row>
    <row r="34" spans="2:9" x14ac:dyDescent="0.25">
      <c r="B34" s="6" t="s">
        <v>55</v>
      </c>
      <c r="C34" s="2" t="s">
        <v>56</v>
      </c>
      <c r="D34" s="2" t="s">
        <v>10</v>
      </c>
      <c r="E34" s="3">
        <v>44953</v>
      </c>
      <c r="F34" s="2"/>
      <c r="G34" s="12">
        <v>5571432</v>
      </c>
      <c r="H34" s="12">
        <v>928571.43</v>
      </c>
      <c r="I34" s="2" t="s">
        <v>3</v>
      </c>
    </row>
    <row r="35" spans="2:9" x14ac:dyDescent="0.25">
      <c r="B35" s="6" t="s">
        <v>57</v>
      </c>
      <c r="C35" s="2" t="s">
        <v>58</v>
      </c>
      <c r="D35" s="2" t="s">
        <v>2</v>
      </c>
      <c r="E35" s="3">
        <v>44955</v>
      </c>
      <c r="F35" s="2">
        <v>8</v>
      </c>
      <c r="G35" s="12">
        <v>5000000</v>
      </c>
      <c r="H35" s="12">
        <v>200000</v>
      </c>
      <c r="I35" s="2" t="s">
        <v>19</v>
      </c>
    </row>
    <row r="36" spans="2:9" x14ac:dyDescent="0.25">
      <c r="B36" s="6" t="s">
        <v>59</v>
      </c>
      <c r="C36" s="2" t="s">
        <v>60</v>
      </c>
      <c r="D36" s="2" t="s">
        <v>2</v>
      </c>
      <c r="E36" s="3">
        <v>44955</v>
      </c>
      <c r="F36" s="2">
        <v>3</v>
      </c>
      <c r="G36" s="12">
        <v>9800000</v>
      </c>
      <c r="H36" s="12">
        <v>147000</v>
      </c>
      <c r="I36" s="2" t="s">
        <v>3</v>
      </c>
    </row>
    <row r="37" spans="2:9" x14ac:dyDescent="0.25">
      <c r="B37" s="6" t="s">
        <v>59</v>
      </c>
      <c r="C37" s="2" t="s">
        <v>60</v>
      </c>
      <c r="D37" s="2" t="s">
        <v>10</v>
      </c>
      <c r="E37" s="3">
        <v>44955</v>
      </c>
      <c r="F37" s="2"/>
      <c r="G37" s="12">
        <v>9800000</v>
      </c>
      <c r="H37" s="12">
        <v>0</v>
      </c>
      <c r="I37" s="2" t="s">
        <v>3</v>
      </c>
    </row>
    <row r="38" spans="2:9" x14ac:dyDescent="0.25">
      <c r="B38" s="6" t="s">
        <v>61</v>
      </c>
      <c r="C38" s="2" t="s">
        <v>62</v>
      </c>
      <c r="D38" s="2" t="s">
        <v>2</v>
      </c>
      <c r="E38" s="3">
        <v>44956</v>
      </c>
      <c r="F38" s="2">
        <v>7</v>
      </c>
      <c r="G38" s="12">
        <v>20305000</v>
      </c>
      <c r="H38" s="12">
        <v>710675</v>
      </c>
      <c r="I38" s="2" t="s">
        <v>3</v>
      </c>
    </row>
    <row r="39" spans="2:9" x14ac:dyDescent="0.25">
      <c r="B39" s="6" t="s">
        <v>63</v>
      </c>
      <c r="C39" s="2" t="s">
        <v>64</v>
      </c>
      <c r="D39" s="2" t="s">
        <v>36</v>
      </c>
      <c r="E39" s="3">
        <v>44956</v>
      </c>
      <c r="F39" s="2"/>
      <c r="G39" s="12">
        <v>28000000</v>
      </c>
      <c r="H39" s="12">
        <v>28000000</v>
      </c>
      <c r="I39" s="2" t="s">
        <v>3</v>
      </c>
    </row>
    <row r="40" spans="2:9" x14ac:dyDescent="0.25">
      <c r="B40" s="6" t="s">
        <v>65</v>
      </c>
      <c r="C40" s="2" t="s">
        <v>66</v>
      </c>
      <c r="D40" s="2" t="s">
        <v>2</v>
      </c>
      <c r="E40" s="3">
        <v>44957</v>
      </c>
      <c r="F40" s="2">
        <v>7</v>
      </c>
      <c r="G40" s="12">
        <v>11697768</v>
      </c>
      <c r="H40" s="12">
        <v>409421.88</v>
      </c>
      <c r="I40" s="2" t="s">
        <v>3</v>
      </c>
    </row>
    <row r="41" spans="2:9" x14ac:dyDescent="0.25">
      <c r="B41" s="6" t="s">
        <v>67</v>
      </c>
      <c r="C41" s="2" t="s">
        <v>68</v>
      </c>
      <c r="D41" s="2" t="s">
        <v>36</v>
      </c>
      <c r="E41" s="3">
        <v>44957</v>
      </c>
      <c r="F41" s="2"/>
      <c r="G41" s="12">
        <v>55000000</v>
      </c>
      <c r="H41" s="12">
        <v>55000000</v>
      </c>
      <c r="I41" s="2" t="s">
        <v>3</v>
      </c>
    </row>
    <row r="42" spans="2:9" x14ac:dyDescent="0.25">
      <c r="B42" s="6" t="s">
        <v>67</v>
      </c>
      <c r="C42" s="2" t="s">
        <v>68</v>
      </c>
      <c r="D42" s="2" t="s">
        <v>2</v>
      </c>
      <c r="E42" s="3">
        <v>44957</v>
      </c>
      <c r="F42" s="2">
        <v>2.5</v>
      </c>
      <c r="G42" s="12">
        <v>55000000</v>
      </c>
      <c r="H42" s="12">
        <v>693150.68</v>
      </c>
      <c r="I42" s="2" t="s">
        <v>3</v>
      </c>
    </row>
    <row r="43" spans="2:9" x14ac:dyDescent="0.25">
      <c r="B43" s="6" t="s">
        <v>69</v>
      </c>
      <c r="C43" s="2" t="s">
        <v>70</v>
      </c>
      <c r="D43" s="2" t="s">
        <v>36</v>
      </c>
      <c r="E43" s="3">
        <v>44957</v>
      </c>
      <c r="F43" s="2"/>
      <c r="G43" s="12">
        <v>16000000</v>
      </c>
      <c r="H43" s="12">
        <v>16000000</v>
      </c>
      <c r="I43" s="2" t="s">
        <v>3</v>
      </c>
    </row>
    <row r="44" spans="2:9" x14ac:dyDescent="0.25">
      <c r="B44" s="6" t="s">
        <v>71</v>
      </c>
      <c r="C44" s="2" t="s">
        <v>72</v>
      </c>
      <c r="D44" s="2" t="s">
        <v>36</v>
      </c>
      <c r="E44" s="3">
        <v>44957</v>
      </c>
      <c r="F44" s="2"/>
      <c r="G44" s="12">
        <v>1581384</v>
      </c>
      <c r="H44" s="12">
        <f>G44</f>
        <v>1581384</v>
      </c>
      <c r="I44" s="2" t="s">
        <v>19</v>
      </c>
    </row>
    <row r="45" spans="2:9" x14ac:dyDescent="0.25">
      <c r="B45" s="9" t="s">
        <v>71</v>
      </c>
      <c r="C45" s="10" t="s">
        <v>72</v>
      </c>
      <c r="D45" s="10" t="s">
        <v>2</v>
      </c>
      <c r="E45" s="11">
        <v>44957</v>
      </c>
      <c r="F45" s="10">
        <v>6</v>
      </c>
      <c r="G45" s="13">
        <v>1581384</v>
      </c>
      <c r="H45" s="13">
        <v>47441.52</v>
      </c>
      <c r="I45" s="10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2022-12-29T12:22:59Z</dcterms:created>
  <dcterms:modified xsi:type="dcterms:W3CDTF">2023-02-01T15:59:43Z</dcterms:modified>
</cp:coreProperties>
</file>