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WEALTH MANAGEMENT\The Scout\2024 Newsletters\06-MARCH\"/>
    </mc:Choice>
  </mc:AlternateContent>
  <xr:revisionPtr revIDLastSave="0" documentId="8_{0259C21E-FDD4-4ACF-986B-1EF113B01C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I31" i="1"/>
  <c r="I22" i="1"/>
  <c r="I21" i="1"/>
  <c r="I12" i="1"/>
  <c r="I9" i="1"/>
  <c r="I8" i="1"/>
  <c r="G26" i="1"/>
</calcChain>
</file>

<file path=xl/sharedStrings.xml><?xml version="1.0" encoding="utf-8"?>
<sst xmlns="http://schemas.openxmlformats.org/spreadsheetml/2006/main" count="160" uniqueCount="70">
  <si>
    <t>KN74050GCF39</t>
  </si>
  <si>
    <t>LCG100926 Private Placement</t>
  </si>
  <si>
    <t>Coupon</t>
  </si>
  <si>
    <t>XCD</t>
  </si>
  <si>
    <t>KN74083NBC76</t>
  </si>
  <si>
    <t>VCG050328 Private Placement</t>
  </si>
  <si>
    <t>KN74083NBD59</t>
  </si>
  <si>
    <t>VCG0528AA Private Placement</t>
  </si>
  <si>
    <t>Amortization</t>
  </si>
  <si>
    <t>KN74083NBE33</t>
  </si>
  <si>
    <t>VCG070330 Private Placement</t>
  </si>
  <si>
    <t>KN74050GDK15</t>
  </si>
  <si>
    <t>LCG060325</t>
  </si>
  <si>
    <t>KN08033GBL16</t>
  </si>
  <si>
    <t>FAG100926 Private Placement</t>
  </si>
  <si>
    <t>USD</t>
  </si>
  <si>
    <t>KN74050GCH94</t>
  </si>
  <si>
    <t>LCG080924 Private Placement</t>
  </si>
  <si>
    <t>KN74050GDZ83</t>
  </si>
  <si>
    <t>LCG150935 Private Placement</t>
  </si>
  <si>
    <t>KN08033GAZ11</t>
  </si>
  <si>
    <t>FAG100325 Private Placement</t>
  </si>
  <si>
    <t>KN74050GDU96</t>
  </si>
  <si>
    <t>LCG080328</t>
  </si>
  <si>
    <t>KN74083CIG52</t>
  </si>
  <si>
    <t>VCB120324</t>
  </si>
  <si>
    <t>TotalRedemption</t>
  </si>
  <si>
    <t>KN08033GAY46</t>
  </si>
  <si>
    <t>AGG0327AA Private Placement</t>
  </si>
  <si>
    <t>KN74083NAT11</t>
  </si>
  <si>
    <t>VCG070926</t>
  </si>
  <si>
    <t>KN74048GAB97</t>
  </si>
  <si>
    <t>KNG450457</t>
  </si>
  <si>
    <t>KN74048GAC70</t>
  </si>
  <si>
    <t>FKG200432</t>
  </si>
  <si>
    <t>KN74083NAS29</t>
  </si>
  <si>
    <t>VCG080327 Private Placement</t>
  </si>
  <si>
    <t>KN08033BGX12</t>
  </si>
  <si>
    <t>AGB190324</t>
  </si>
  <si>
    <t>KN08033GCP11</t>
  </si>
  <si>
    <t>AGN200925</t>
  </si>
  <si>
    <t>KN08033GBF48</t>
  </si>
  <si>
    <t>AGG100329 Private Placement</t>
  </si>
  <si>
    <t>AG0501751012</t>
  </si>
  <si>
    <t>ACBL</t>
  </si>
  <si>
    <t>Dividend</t>
  </si>
  <si>
    <t>KN74050GEF11</t>
  </si>
  <si>
    <t>LCG100332</t>
  </si>
  <si>
    <t>KN74050GDQ84</t>
  </si>
  <si>
    <t>LCG070926</t>
  </si>
  <si>
    <t>KN25516MEA91</t>
  </si>
  <si>
    <t>HMB270924</t>
  </si>
  <si>
    <t>KN74050GEG93</t>
  </si>
  <si>
    <t>FLG060328</t>
  </si>
  <si>
    <t>KN25516MDU64</t>
  </si>
  <si>
    <t>HMB290324 Private Placement</t>
  </si>
  <si>
    <t>KN34033GAF11</t>
  </si>
  <si>
    <t>GDG250940 Private Placement</t>
  </si>
  <si>
    <t>KN74050GDV79</t>
  </si>
  <si>
    <t>LCG070327</t>
  </si>
  <si>
    <t>KN08033GDF20</t>
  </si>
  <si>
    <t>AGG051228 Private Placement</t>
  </si>
  <si>
    <t>ISIN</t>
  </si>
  <si>
    <t>TRADING SYMBOL</t>
  </si>
  <si>
    <t>PAYMENT TYPE</t>
  </si>
  <si>
    <t>PAYMENT DATE</t>
  </si>
  <si>
    <t>QUANTITY</t>
  </si>
  <si>
    <t>INTEREST</t>
  </si>
  <si>
    <t>CURRENY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</si>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</sst>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00_);[Red]\(&quot;$&quot;#,##0.000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5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8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5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4" fontId="16" fillId="0" borderId="15" xfId="119" applyFont="1" applyFill="1" applyBorder="1" applyAlignment="1">
      <alignment horizontal="center" vertical="center"/>
    </xf>
    <xf numFmtId="44" fontId="0" fillId="0" borderId="10" xfId="119" applyFont="1" applyFill="1" applyBorder="1" applyAlignment="1">
      <alignment horizontal="center" vertical="center"/>
    </xf>
    <xf numFmtId="44" fontId="18" fillId="0" borderId="11" xfId="119" applyFont="1" applyFill="1" applyBorder="1" applyAlignment="1">
      <alignment horizontal="center" vertical="center"/>
    </xf>
    <xf numFmtId="44" fontId="0" fillId="0" borderId="18" xfId="119" applyFont="1" applyFill="1" applyBorder="1" applyAlignment="1">
      <alignment horizontal="center" vertical="center"/>
    </xf>
    <xf numFmtId="44" fontId="0" fillId="0" borderId="0" xfId="119" applyFont="1" applyFill="1" applyAlignment="1">
      <alignment horizontal="center" vertical="center"/>
    </xf>
  </cellXfs>
  <cellStyles count="12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44" xr:uid="{00000000-0005-0000-0000-00001B000000}"/>
    <cellStyle name="Comma 11" xfId="43" xr:uid="{00000000-0005-0000-0000-00001C000000}"/>
    <cellStyle name="Comma 2" xfId="45" xr:uid="{00000000-0005-0000-0000-00001D000000}"/>
    <cellStyle name="Comma 2 2" xfId="46" xr:uid="{00000000-0005-0000-0000-00001E000000}"/>
    <cellStyle name="Comma 2 3" xfId="47" xr:uid="{00000000-0005-0000-0000-00001F000000}"/>
    <cellStyle name="Comma 2 4" xfId="48" xr:uid="{00000000-0005-0000-0000-000020000000}"/>
    <cellStyle name="Comma 2 5" xfId="49" xr:uid="{00000000-0005-0000-0000-000021000000}"/>
    <cellStyle name="Comma 2 6" xfId="50" xr:uid="{00000000-0005-0000-0000-000022000000}"/>
    <cellStyle name="Comma 2 7" xfId="51" xr:uid="{00000000-0005-0000-0000-000023000000}"/>
    <cellStyle name="Comma 2 8" xfId="52" xr:uid="{00000000-0005-0000-0000-000024000000}"/>
    <cellStyle name="Comma 3" xfId="53" xr:uid="{00000000-0005-0000-0000-000025000000}"/>
    <cellStyle name="Comma 4" xfId="54" xr:uid="{00000000-0005-0000-0000-000026000000}"/>
    <cellStyle name="Comma 4 2" xfId="55" xr:uid="{00000000-0005-0000-0000-000027000000}"/>
    <cellStyle name="Comma 4 3" xfId="56" xr:uid="{00000000-0005-0000-0000-000028000000}"/>
    <cellStyle name="Comma 4 4" xfId="57" xr:uid="{00000000-0005-0000-0000-000029000000}"/>
    <cellStyle name="Comma 4 5" xfId="58" xr:uid="{00000000-0005-0000-0000-00002A000000}"/>
    <cellStyle name="Comma 5" xfId="59" xr:uid="{00000000-0005-0000-0000-00002B000000}"/>
    <cellStyle name="Comma 6" xfId="60" xr:uid="{00000000-0005-0000-0000-00002C000000}"/>
    <cellStyle name="Comma 6 2" xfId="61" xr:uid="{00000000-0005-0000-0000-00002D000000}"/>
    <cellStyle name="Comma 6 3" xfId="62" xr:uid="{00000000-0005-0000-0000-00002E000000}"/>
    <cellStyle name="Comma 7" xfId="63" xr:uid="{00000000-0005-0000-0000-00002F000000}"/>
    <cellStyle name="Comma 8" xfId="64" xr:uid="{00000000-0005-0000-0000-000030000000}"/>
    <cellStyle name="Comma 9" xfId="65" xr:uid="{00000000-0005-0000-0000-000031000000}"/>
    <cellStyle name="Currency" xfId="119" builtinId="4"/>
    <cellStyle name="Currency 2" xfId="66" xr:uid="{00000000-0005-0000-0000-000032000000}"/>
    <cellStyle name="Currency 2 2" xfId="67" xr:uid="{00000000-0005-0000-0000-000033000000}"/>
    <cellStyle name="Currency 2 3" xfId="68" xr:uid="{00000000-0005-0000-0000-000034000000}"/>
    <cellStyle name="Currency 2 4" xfId="69" xr:uid="{00000000-0005-0000-0000-000035000000}"/>
    <cellStyle name="Currency 2 5" xfId="70" xr:uid="{00000000-0005-0000-0000-000036000000}"/>
    <cellStyle name="Currency 2 6" xfId="71" xr:uid="{00000000-0005-0000-0000-000037000000}"/>
    <cellStyle name="Currency 2 7" xfId="72" xr:uid="{00000000-0005-0000-0000-000038000000}"/>
    <cellStyle name="Currency 2 8" xfId="73" xr:uid="{00000000-0005-0000-0000-000039000000}"/>
    <cellStyle name="Currency 3" xfId="74" xr:uid="{00000000-0005-0000-0000-00003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75" xr:uid="{00000000-0005-0000-0000-000045000000}"/>
    <cellStyle name="Normal 11" xfId="76" xr:uid="{00000000-0005-0000-0000-000046000000}"/>
    <cellStyle name="Normal 12" xfId="77" xr:uid="{00000000-0005-0000-0000-000047000000}"/>
    <cellStyle name="Normal 13" xfId="78" xr:uid="{00000000-0005-0000-0000-000048000000}"/>
    <cellStyle name="Normal 14" xfId="79" xr:uid="{00000000-0005-0000-0000-000049000000}"/>
    <cellStyle name="Normal 15" xfId="80" xr:uid="{00000000-0005-0000-0000-00004A000000}"/>
    <cellStyle name="Normal 16" xfId="81" xr:uid="{00000000-0005-0000-0000-00004B000000}"/>
    <cellStyle name="Normal 17" xfId="42" xr:uid="{00000000-0005-0000-0000-00004C000000}"/>
    <cellStyle name="Normal 2" xfId="82" xr:uid="{00000000-0005-0000-0000-00004D000000}"/>
    <cellStyle name="Normal 2 2" xfId="83" xr:uid="{00000000-0005-0000-0000-00004E000000}"/>
    <cellStyle name="Normal 2 3" xfId="84" xr:uid="{00000000-0005-0000-0000-00004F000000}"/>
    <cellStyle name="Normal 2 4" xfId="85" xr:uid="{00000000-0005-0000-0000-000050000000}"/>
    <cellStyle name="Normal 2 5" xfId="86" xr:uid="{00000000-0005-0000-0000-000051000000}"/>
    <cellStyle name="Normal 2 6" xfId="87" xr:uid="{00000000-0005-0000-0000-000052000000}"/>
    <cellStyle name="Normal 2 7" xfId="88" xr:uid="{00000000-0005-0000-0000-000053000000}"/>
    <cellStyle name="Normal 2 8" xfId="89" xr:uid="{00000000-0005-0000-0000-000054000000}"/>
    <cellStyle name="Normal 3" xfId="90" xr:uid="{00000000-0005-0000-0000-000055000000}"/>
    <cellStyle name="Normal 3 10" xfId="91" xr:uid="{00000000-0005-0000-0000-000056000000}"/>
    <cellStyle name="Normal 3 2" xfId="92" xr:uid="{00000000-0005-0000-0000-000057000000}"/>
    <cellStyle name="Normal 3 3" xfId="93" xr:uid="{00000000-0005-0000-0000-000058000000}"/>
    <cellStyle name="Normal 3 4" xfId="94" xr:uid="{00000000-0005-0000-0000-000059000000}"/>
    <cellStyle name="Normal 3 5" xfId="95" xr:uid="{00000000-0005-0000-0000-00005A000000}"/>
    <cellStyle name="Normal 3 6" xfId="96" xr:uid="{00000000-0005-0000-0000-00005B000000}"/>
    <cellStyle name="Normal 3 7" xfId="97" xr:uid="{00000000-0005-0000-0000-00005C000000}"/>
    <cellStyle name="Normal 3 8" xfId="98" xr:uid="{00000000-0005-0000-0000-00005D000000}"/>
    <cellStyle name="Normal 3 9" xfId="99" xr:uid="{00000000-0005-0000-0000-00005E000000}"/>
    <cellStyle name="Normal 4" xfId="100" xr:uid="{00000000-0005-0000-0000-00005F000000}"/>
    <cellStyle name="Normal 5" xfId="101" xr:uid="{00000000-0005-0000-0000-000060000000}"/>
    <cellStyle name="Normal 6" xfId="102" xr:uid="{00000000-0005-0000-0000-000061000000}"/>
    <cellStyle name="Normal 7" xfId="103" xr:uid="{00000000-0005-0000-0000-000062000000}"/>
    <cellStyle name="Normal 8" xfId="104" xr:uid="{00000000-0005-0000-0000-000063000000}"/>
    <cellStyle name="Normal 9" xfId="105" xr:uid="{00000000-0005-0000-0000-000064000000}"/>
    <cellStyle name="Normal 9 2" xfId="106" xr:uid="{00000000-0005-0000-0000-000065000000}"/>
    <cellStyle name="Normal 9 3" xfId="107" xr:uid="{00000000-0005-0000-0000-000066000000}"/>
    <cellStyle name="Note" xfId="15" builtinId="10" customBuiltin="1"/>
    <cellStyle name="Output" xfId="10" builtinId="21" customBuiltin="1"/>
    <cellStyle name="Percent 2" xfId="108" xr:uid="{00000000-0005-0000-0000-000069000000}"/>
    <cellStyle name="Percent 2 2" xfId="109" xr:uid="{00000000-0005-0000-0000-00006A000000}"/>
    <cellStyle name="Percent 2 3" xfId="110" xr:uid="{00000000-0005-0000-0000-00006B000000}"/>
    <cellStyle name="Percent 2 4" xfId="111" xr:uid="{00000000-0005-0000-0000-00006C000000}"/>
    <cellStyle name="Percent 2 5" xfId="112" xr:uid="{00000000-0005-0000-0000-00006D000000}"/>
    <cellStyle name="Percent 2 6" xfId="113" xr:uid="{00000000-0005-0000-0000-00006E000000}"/>
    <cellStyle name="Percent 2 7" xfId="114" xr:uid="{00000000-0005-0000-0000-00006F000000}"/>
    <cellStyle name="Percent 2 8" xfId="115" xr:uid="{00000000-0005-0000-0000-000070000000}"/>
    <cellStyle name="Percent 3" xfId="116" xr:uid="{00000000-0005-0000-0000-000071000000}"/>
    <cellStyle name="Percent 4" xfId="117" xr:uid="{00000000-0005-0000-0000-000072000000}"/>
    <cellStyle name="Percent 5" xfId="118" xr:uid="{00000000-0005-0000-0000-000073000000}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F2B5B8-03E4-4532-AB8E-140F86FC846E}" name="Table1" displayName="Table1" ref="A1:H39" totalsRowShown="0" headerRowDxfId="1" dataDxfId="0" headerRowBorderDxfId="10" tableBorderDxfId="11">
  <autoFilter ref="A1:H39" xr:uid="{86F2B5B8-03E4-4532-AB8E-140F86FC846E}"/>
  <tableColumns count="8">
    <tableColumn id="1" xr3:uid="{D576B7DC-62EF-477E-AF13-9622EFA2DD1A}" name="ISIN" dataDxfId="9"/>
    <tableColumn id="2" xr3:uid="{8C1E746B-C398-4743-9845-ADC792EDAB60}" name="TRADING SYMBOL" dataDxfId="8"/>
    <tableColumn id="3" xr3:uid="{E669352F-4786-4477-BC09-7711A5E59303}" name="PAYMENT TYPE" dataDxfId="7"/>
    <tableColumn id="4" xr3:uid="{EE6D5C06-ACD4-44BC-9A28-E56283AC3CF5}" name="PAYMENT DATE" dataDxfId="6"/>
    <tableColumn id="5" xr3:uid="{22AD1BA2-82FE-49CE-9135-682FE0F793E2}" name="RATE (%)" dataDxfId="5"/>
    <tableColumn id="6" xr3:uid="{2E06317E-676A-4F32-9DC7-03F758F1195A}" name="QUANTITY" dataDxfId="4" dataCellStyle="Currency"/>
    <tableColumn id="7" xr3:uid="{EBB8B040-6A95-453F-95DB-86340B90809F}" name="INTEREST" dataDxfId="3" dataCellStyle="Currency"/>
    <tableColumn id="8" xr3:uid="{7E74B32F-AC50-4D10-915C-ECCC3468683E}" name="CURRENY" dataDxfId="2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workbookViewId="0">
      <selection activeCell="G3" sqref="G3"/>
    </sheetView>
  </sheetViews>
  <sheetFormatPr defaultRowHeight="15" x14ac:dyDescent="0.25"/>
  <cols>
    <col min="1" max="1" width="14.85546875" style="10" bestFit="1" customWidth="1"/>
    <col min="2" max="2" width="27.7109375" style="10" bestFit="1" customWidth="1"/>
    <col min="3" max="3" width="19.140625" style="10" bestFit="1" customWidth="1"/>
    <col min="4" max="4" width="19.42578125" style="10" bestFit="1" customWidth="1"/>
    <col min="5" max="5" width="13.5703125" style="10" bestFit="1" customWidth="1"/>
    <col min="6" max="6" width="16.28515625" style="23" bestFit="1" customWidth="1"/>
    <col min="7" max="7" width="15.28515625" style="23" bestFit="1" customWidth="1"/>
    <col min="8" max="8" width="14.5703125" style="10" bestFit="1" customWidth="1"/>
    <col min="9" max="9" width="13.5703125" style="10" bestFit="1" customWidth="1"/>
    <col min="10" max="16384" width="9.140625" style="10"/>
  </cols>
  <sheetData>
    <row r="1" spans="1:9" s="4" customFormat="1" x14ac:dyDescent="0.25">
      <c r="A1" s="1" t="s">
        <v>62</v>
      </c>
      <c r="B1" s="2" t="s">
        <v>63</v>
      </c>
      <c r="C1" s="2" t="s">
        <v>64</v>
      </c>
      <c r="D1" s="2" t="s">
        <v>65</v>
      </c>
      <c r="E1" s="2" t="s">
        <v>69</v>
      </c>
      <c r="F1" s="19" t="s">
        <v>66</v>
      </c>
      <c r="G1" s="19" t="s">
        <v>67</v>
      </c>
      <c r="H1" s="3" t="s">
        <v>68</v>
      </c>
    </row>
    <row r="2" spans="1:9" x14ac:dyDescent="0.25">
      <c r="A2" s="5" t="s">
        <v>0</v>
      </c>
      <c r="B2" s="6" t="s">
        <v>1</v>
      </c>
      <c r="C2" s="6" t="s">
        <v>2</v>
      </c>
      <c r="D2" s="7">
        <v>45353</v>
      </c>
      <c r="E2" s="8">
        <v>7.5</v>
      </c>
      <c r="F2" s="20">
        <v>45140000</v>
      </c>
      <c r="G2" s="20">
        <v>1692750</v>
      </c>
      <c r="H2" s="9" t="s">
        <v>3</v>
      </c>
    </row>
    <row r="3" spans="1:9" x14ac:dyDescent="0.25">
      <c r="A3" s="5" t="s">
        <v>4</v>
      </c>
      <c r="B3" s="6" t="s">
        <v>5</v>
      </c>
      <c r="C3" s="6" t="s">
        <v>2</v>
      </c>
      <c r="D3" s="7">
        <v>45354</v>
      </c>
      <c r="E3" s="8">
        <v>5.75</v>
      </c>
      <c r="F3" s="20">
        <v>10000000</v>
      </c>
      <c r="G3" s="20">
        <v>287500</v>
      </c>
      <c r="H3" s="9" t="s">
        <v>3</v>
      </c>
    </row>
    <row r="4" spans="1:9" x14ac:dyDescent="0.25">
      <c r="A4" s="5" t="s">
        <v>6</v>
      </c>
      <c r="B4" s="6" t="s">
        <v>7</v>
      </c>
      <c r="C4" s="6" t="s">
        <v>2</v>
      </c>
      <c r="D4" s="7">
        <v>45354</v>
      </c>
      <c r="E4" s="8">
        <v>5.75</v>
      </c>
      <c r="F4" s="20">
        <v>4500000</v>
      </c>
      <c r="G4" s="20">
        <v>129375</v>
      </c>
      <c r="H4" s="9" t="s">
        <v>3</v>
      </c>
      <c r="I4" s="11"/>
    </row>
    <row r="5" spans="1:9" x14ac:dyDescent="0.25">
      <c r="A5" s="5" t="s">
        <v>6</v>
      </c>
      <c r="B5" s="6" t="s">
        <v>7</v>
      </c>
      <c r="C5" s="6" t="s">
        <v>8</v>
      </c>
      <c r="D5" s="7">
        <v>45354</v>
      </c>
      <c r="E5" s="8"/>
      <c r="F5" s="20">
        <v>5000000</v>
      </c>
      <c r="G5" s="20">
        <v>500000</v>
      </c>
      <c r="H5" s="9" t="s">
        <v>3</v>
      </c>
    </row>
    <row r="6" spans="1:9" x14ac:dyDescent="0.25">
      <c r="A6" s="5" t="s">
        <v>9</v>
      </c>
      <c r="B6" s="6" t="s">
        <v>10</v>
      </c>
      <c r="C6" s="6" t="s">
        <v>2</v>
      </c>
      <c r="D6" s="7">
        <v>45354</v>
      </c>
      <c r="E6" s="8">
        <v>6.75</v>
      </c>
      <c r="F6" s="20">
        <v>10000000</v>
      </c>
      <c r="G6" s="20">
        <v>337500</v>
      </c>
      <c r="H6" s="9" t="s">
        <v>3</v>
      </c>
    </row>
    <row r="7" spans="1:9" x14ac:dyDescent="0.25">
      <c r="A7" s="5" t="s">
        <v>11</v>
      </c>
      <c r="B7" s="6" t="s">
        <v>12</v>
      </c>
      <c r="C7" s="6" t="s">
        <v>2</v>
      </c>
      <c r="D7" s="7">
        <v>45355</v>
      </c>
      <c r="E7" s="8">
        <v>6.25</v>
      </c>
      <c r="F7" s="20">
        <v>20000000</v>
      </c>
      <c r="G7" s="20">
        <v>625000</v>
      </c>
      <c r="H7" s="9" t="s">
        <v>3</v>
      </c>
    </row>
    <row r="8" spans="1:9" x14ac:dyDescent="0.25">
      <c r="A8" s="5" t="s">
        <v>13</v>
      </c>
      <c r="B8" s="6" t="s">
        <v>14</v>
      </c>
      <c r="C8" s="6" t="s">
        <v>2</v>
      </c>
      <c r="D8" s="7">
        <v>45356</v>
      </c>
      <c r="E8" s="8">
        <v>6.5</v>
      </c>
      <c r="F8" s="20">
        <v>2524668</v>
      </c>
      <c r="G8" s="20">
        <v>82051.669700000115</v>
      </c>
      <c r="H8" s="9" t="s">
        <v>15</v>
      </c>
      <c r="I8" s="12">
        <f>G8*2.7</f>
        <v>221539.50819000031</v>
      </c>
    </row>
    <row r="9" spans="1:9" x14ac:dyDescent="0.25">
      <c r="A9" s="5" t="s">
        <v>13</v>
      </c>
      <c r="B9" s="6" t="s">
        <v>14</v>
      </c>
      <c r="C9" s="6" t="s">
        <v>8</v>
      </c>
      <c r="D9" s="7">
        <v>45356</v>
      </c>
      <c r="E9" s="8"/>
      <c r="F9" s="20">
        <v>2524668</v>
      </c>
      <c r="G9" s="20">
        <v>420777.77</v>
      </c>
      <c r="H9" s="9" t="s">
        <v>15</v>
      </c>
      <c r="I9" s="13">
        <f>G9*2.7</f>
        <v>1136099.9790000001</v>
      </c>
    </row>
    <row r="10" spans="1:9" x14ac:dyDescent="0.25">
      <c r="A10" s="5" t="s">
        <v>16</v>
      </c>
      <c r="B10" s="6" t="s">
        <v>17</v>
      </c>
      <c r="C10" s="6" t="s">
        <v>2</v>
      </c>
      <c r="D10" s="7">
        <v>45356</v>
      </c>
      <c r="E10" s="8">
        <v>7</v>
      </c>
      <c r="F10" s="20">
        <v>16000000</v>
      </c>
      <c r="G10" s="20">
        <v>560000</v>
      </c>
      <c r="H10" s="9" t="s">
        <v>3</v>
      </c>
    </row>
    <row r="11" spans="1:9" x14ac:dyDescent="0.25">
      <c r="A11" s="5" t="s">
        <v>18</v>
      </c>
      <c r="B11" s="6" t="s">
        <v>19</v>
      </c>
      <c r="C11" s="6" t="s">
        <v>2</v>
      </c>
      <c r="D11" s="7">
        <v>45359</v>
      </c>
      <c r="E11" s="8">
        <v>7.95</v>
      </c>
      <c r="F11" s="20">
        <v>10000000</v>
      </c>
      <c r="G11" s="20">
        <v>397500</v>
      </c>
      <c r="H11" s="9" t="s">
        <v>3</v>
      </c>
    </row>
    <row r="12" spans="1:9" x14ac:dyDescent="0.25">
      <c r="A12" s="5" t="s">
        <v>20</v>
      </c>
      <c r="B12" s="6" t="s">
        <v>21</v>
      </c>
      <c r="C12" s="6" t="s">
        <v>2</v>
      </c>
      <c r="D12" s="7">
        <v>45362</v>
      </c>
      <c r="E12" s="8">
        <v>5</v>
      </c>
      <c r="F12" s="20">
        <v>5000000</v>
      </c>
      <c r="G12" s="20">
        <v>125000</v>
      </c>
      <c r="H12" s="9" t="s">
        <v>15</v>
      </c>
      <c r="I12" s="12">
        <f>G12*2.7</f>
        <v>337500</v>
      </c>
    </row>
    <row r="13" spans="1:9" x14ac:dyDescent="0.25">
      <c r="A13" s="5" t="s">
        <v>22</v>
      </c>
      <c r="B13" s="6" t="s">
        <v>23</v>
      </c>
      <c r="C13" s="6" t="s">
        <v>2</v>
      </c>
      <c r="D13" s="7">
        <v>45362</v>
      </c>
      <c r="E13" s="8">
        <v>7</v>
      </c>
      <c r="F13" s="20">
        <v>38439000</v>
      </c>
      <c r="G13" s="20">
        <v>1345365</v>
      </c>
      <c r="H13" s="9" t="s">
        <v>3</v>
      </c>
    </row>
    <row r="14" spans="1:9" x14ac:dyDescent="0.25">
      <c r="A14" s="5" t="s">
        <v>24</v>
      </c>
      <c r="B14" s="6" t="s">
        <v>25</v>
      </c>
      <c r="C14" s="6" t="s">
        <v>26</v>
      </c>
      <c r="D14" s="7">
        <v>45363</v>
      </c>
      <c r="E14" s="8"/>
      <c r="F14" s="20">
        <v>27176000</v>
      </c>
      <c r="G14" s="20">
        <v>27176000</v>
      </c>
      <c r="H14" s="9" t="s">
        <v>3</v>
      </c>
    </row>
    <row r="15" spans="1:9" x14ac:dyDescent="0.25">
      <c r="A15" s="5" t="s">
        <v>27</v>
      </c>
      <c r="B15" s="6" t="s">
        <v>28</v>
      </c>
      <c r="C15" s="6" t="s">
        <v>2</v>
      </c>
      <c r="D15" s="7">
        <v>45364</v>
      </c>
      <c r="E15" s="8">
        <v>6.5</v>
      </c>
      <c r="F15" s="20">
        <v>7368422</v>
      </c>
      <c r="G15" s="20">
        <v>239473.72</v>
      </c>
      <c r="H15" s="9" t="s">
        <v>3</v>
      </c>
    </row>
    <row r="16" spans="1:9" x14ac:dyDescent="0.25">
      <c r="A16" s="5" t="s">
        <v>27</v>
      </c>
      <c r="B16" s="6" t="s">
        <v>28</v>
      </c>
      <c r="C16" s="6" t="s">
        <v>8</v>
      </c>
      <c r="D16" s="7">
        <v>45364</v>
      </c>
      <c r="E16" s="8"/>
      <c r="F16" s="20">
        <v>7368422</v>
      </c>
      <c r="G16" s="20">
        <v>1052631.5789473683</v>
      </c>
      <c r="H16" s="9" t="s">
        <v>3</v>
      </c>
    </row>
    <row r="17" spans="1:9" x14ac:dyDescent="0.25">
      <c r="A17" s="5" t="s">
        <v>29</v>
      </c>
      <c r="B17" s="6" t="s">
        <v>30</v>
      </c>
      <c r="C17" s="6" t="s">
        <v>2</v>
      </c>
      <c r="D17" s="7">
        <v>45364</v>
      </c>
      <c r="E17" s="8">
        <v>7</v>
      </c>
      <c r="F17" s="20">
        <v>10714288</v>
      </c>
      <c r="G17" s="20">
        <v>375000.08</v>
      </c>
      <c r="H17" s="9" t="s">
        <v>3</v>
      </c>
    </row>
    <row r="18" spans="1:9" x14ac:dyDescent="0.25">
      <c r="A18" s="5" t="s">
        <v>29</v>
      </c>
      <c r="B18" s="6" t="s">
        <v>30</v>
      </c>
      <c r="C18" s="6" t="s">
        <v>8</v>
      </c>
      <c r="D18" s="7">
        <v>45364</v>
      </c>
      <c r="E18" s="8"/>
      <c r="F18" s="20">
        <v>10714288</v>
      </c>
      <c r="G18" s="21">
        <v>1785714.2857142857</v>
      </c>
      <c r="H18" s="9" t="s">
        <v>3</v>
      </c>
    </row>
    <row r="19" spans="1:9" x14ac:dyDescent="0.25">
      <c r="A19" s="5" t="s">
        <v>31</v>
      </c>
      <c r="B19" s="6" t="s">
        <v>32</v>
      </c>
      <c r="C19" s="6" t="s">
        <v>2</v>
      </c>
      <c r="D19" s="7">
        <v>45369</v>
      </c>
      <c r="E19" s="8">
        <v>1.5</v>
      </c>
      <c r="F19" s="20">
        <v>134406530</v>
      </c>
      <c r="G19" s="20">
        <v>168008.16</v>
      </c>
      <c r="H19" s="9" t="s">
        <v>3</v>
      </c>
    </row>
    <row r="20" spans="1:9" x14ac:dyDescent="0.25">
      <c r="A20" s="5" t="s">
        <v>31</v>
      </c>
      <c r="B20" s="6" t="s">
        <v>32</v>
      </c>
      <c r="C20" s="6" t="s">
        <v>8</v>
      </c>
      <c r="D20" s="7">
        <v>45369</v>
      </c>
      <c r="E20" s="8"/>
      <c r="F20" s="20">
        <v>134406530</v>
      </c>
      <c r="G20" s="20"/>
      <c r="H20" s="9" t="s">
        <v>3</v>
      </c>
    </row>
    <row r="21" spans="1:9" x14ac:dyDescent="0.25">
      <c r="A21" s="5" t="s">
        <v>33</v>
      </c>
      <c r="B21" s="6" t="s">
        <v>34</v>
      </c>
      <c r="C21" s="6" t="s">
        <v>2</v>
      </c>
      <c r="D21" s="7">
        <v>45369</v>
      </c>
      <c r="E21" s="8">
        <v>3</v>
      </c>
      <c r="F21" s="20">
        <v>16667918</v>
      </c>
      <c r="G21" s="20">
        <v>41298.29</v>
      </c>
      <c r="H21" s="9" t="s">
        <v>15</v>
      </c>
      <c r="I21" s="12">
        <f>G21*2.7</f>
        <v>111505.38300000002</v>
      </c>
    </row>
    <row r="22" spans="1:9" x14ac:dyDescent="0.25">
      <c r="A22" s="5" t="s">
        <v>33</v>
      </c>
      <c r="B22" s="6" t="s">
        <v>34</v>
      </c>
      <c r="C22" s="6" t="s">
        <v>8</v>
      </c>
      <c r="D22" s="7">
        <v>45369</v>
      </c>
      <c r="E22" s="8">
        <v>3</v>
      </c>
      <c r="F22" s="20">
        <v>16667918</v>
      </c>
      <c r="G22" s="20">
        <v>148967.21724712683</v>
      </c>
      <c r="H22" s="9" t="s">
        <v>15</v>
      </c>
      <c r="I22" s="12">
        <f>G22*2.7</f>
        <v>402211.48656724248</v>
      </c>
    </row>
    <row r="23" spans="1:9" x14ac:dyDescent="0.25">
      <c r="A23" s="5" t="s">
        <v>35</v>
      </c>
      <c r="B23" s="6" t="s">
        <v>36</v>
      </c>
      <c r="C23" s="6" t="s">
        <v>2</v>
      </c>
      <c r="D23" s="7">
        <v>45369</v>
      </c>
      <c r="E23" s="8">
        <v>7.25</v>
      </c>
      <c r="F23" s="20">
        <v>15000000</v>
      </c>
      <c r="G23" s="20">
        <v>543750</v>
      </c>
      <c r="H23" s="9" t="s">
        <v>3</v>
      </c>
    </row>
    <row r="24" spans="1:9" x14ac:dyDescent="0.25">
      <c r="A24" s="5" t="s">
        <v>37</v>
      </c>
      <c r="B24" s="6" t="s">
        <v>38</v>
      </c>
      <c r="C24" s="6" t="s">
        <v>26</v>
      </c>
      <c r="D24" s="7">
        <v>45370</v>
      </c>
      <c r="E24" s="8"/>
      <c r="F24" s="20">
        <v>15000000</v>
      </c>
      <c r="G24" s="20">
        <v>15000000</v>
      </c>
      <c r="H24" s="9" t="s">
        <v>3</v>
      </c>
    </row>
    <row r="25" spans="1:9" x14ac:dyDescent="0.25">
      <c r="A25" s="5" t="s">
        <v>39</v>
      </c>
      <c r="B25" s="6" t="s">
        <v>40</v>
      </c>
      <c r="C25" s="6" t="s">
        <v>2</v>
      </c>
      <c r="D25" s="7">
        <v>45371</v>
      </c>
      <c r="E25" s="8">
        <v>6</v>
      </c>
      <c r="F25" s="20">
        <v>25000000</v>
      </c>
      <c r="G25" s="20">
        <f>F25*0.06/2</f>
        <v>750000</v>
      </c>
      <c r="H25" s="9" t="s">
        <v>3</v>
      </c>
    </row>
    <row r="26" spans="1:9" x14ac:dyDescent="0.25">
      <c r="A26" s="5" t="s">
        <v>41</v>
      </c>
      <c r="B26" s="6" t="s">
        <v>42</v>
      </c>
      <c r="C26" s="6" t="s">
        <v>2</v>
      </c>
      <c r="D26" s="7">
        <v>45372</v>
      </c>
      <c r="E26" s="8">
        <v>6.5</v>
      </c>
      <c r="F26" s="20">
        <v>10500000</v>
      </c>
      <c r="G26" s="20">
        <f>341250/2</f>
        <v>170625</v>
      </c>
      <c r="H26" s="9" t="s">
        <v>3</v>
      </c>
    </row>
    <row r="27" spans="1:9" x14ac:dyDescent="0.25">
      <c r="A27" s="5" t="s">
        <v>41</v>
      </c>
      <c r="B27" s="6" t="s">
        <v>42</v>
      </c>
      <c r="C27" s="6" t="s">
        <v>8</v>
      </c>
      <c r="D27" s="7">
        <v>45372</v>
      </c>
      <c r="E27" s="8"/>
      <c r="F27" s="20">
        <v>10500000</v>
      </c>
      <c r="G27" s="20">
        <v>500000</v>
      </c>
      <c r="H27" s="9" t="s">
        <v>3</v>
      </c>
    </row>
    <row r="28" spans="1:9" x14ac:dyDescent="0.25">
      <c r="A28" s="5" t="s">
        <v>46</v>
      </c>
      <c r="B28" s="6" t="s">
        <v>47</v>
      </c>
      <c r="C28" s="6" t="s">
        <v>2</v>
      </c>
      <c r="D28" s="7">
        <v>45374</v>
      </c>
      <c r="E28" s="8">
        <v>6.99</v>
      </c>
      <c r="F28" s="20">
        <v>10000000</v>
      </c>
      <c r="G28" s="20">
        <v>349500</v>
      </c>
      <c r="H28" s="9" t="s">
        <v>3</v>
      </c>
    </row>
    <row r="29" spans="1:9" x14ac:dyDescent="0.25">
      <c r="A29" s="5" t="s">
        <v>48</v>
      </c>
      <c r="B29" s="6" t="s">
        <v>49</v>
      </c>
      <c r="C29" s="6" t="s">
        <v>2</v>
      </c>
      <c r="D29" s="7">
        <v>45377</v>
      </c>
      <c r="E29" s="8">
        <v>6.5</v>
      </c>
      <c r="F29" s="20">
        <v>11890000</v>
      </c>
      <c r="G29" s="20">
        <v>386425</v>
      </c>
      <c r="H29" s="9" t="s">
        <v>3</v>
      </c>
    </row>
    <row r="30" spans="1:9" x14ac:dyDescent="0.25">
      <c r="A30" s="5" t="s">
        <v>50</v>
      </c>
      <c r="B30" s="6" t="s">
        <v>51</v>
      </c>
      <c r="C30" s="6" t="s">
        <v>2</v>
      </c>
      <c r="D30" s="7">
        <v>45378</v>
      </c>
      <c r="E30" s="8">
        <v>2.5</v>
      </c>
      <c r="F30" s="20">
        <v>25692000</v>
      </c>
      <c r="G30" s="20">
        <v>320270.1369863014</v>
      </c>
      <c r="H30" s="9" t="s">
        <v>3</v>
      </c>
    </row>
    <row r="31" spans="1:9" x14ac:dyDescent="0.25">
      <c r="A31" s="5" t="s">
        <v>52</v>
      </c>
      <c r="B31" s="6" t="s">
        <v>53</v>
      </c>
      <c r="C31" s="6" t="s">
        <v>2</v>
      </c>
      <c r="D31" s="7">
        <v>45379</v>
      </c>
      <c r="E31" s="8">
        <v>7</v>
      </c>
      <c r="F31" s="20">
        <v>5954000</v>
      </c>
      <c r="G31" s="20">
        <v>208390</v>
      </c>
      <c r="H31" s="9" t="s">
        <v>15</v>
      </c>
      <c r="I31" s="12">
        <f>G31*2.7</f>
        <v>562653</v>
      </c>
    </row>
    <row r="32" spans="1:9" x14ac:dyDescent="0.25">
      <c r="A32" s="5" t="s">
        <v>43</v>
      </c>
      <c r="B32" s="6" t="s">
        <v>44</v>
      </c>
      <c r="C32" s="6" t="s">
        <v>45</v>
      </c>
      <c r="D32" s="7">
        <v>45379</v>
      </c>
      <c r="E32" s="8"/>
      <c r="F32" s="20">
        <v>10000000</v>
      </c>
      <c r="G32" s="20">
        <v>2300000</v>
      </c>
      <c r="H32" s="9" t="s">
        <v>3</v>
      </c>
    </row>
    <row r="33" spans="1:8" x14ac:dyDescent="0.25">
      <c r="A33" s="5" t="s">
        <v>54</v>
      </c>
      <c r="B33" s="6" t="s">
        <v>55</v>
      </c>
      <c r="C33" s="6" t="s">
        <v>26</v>
      </c>
      <c r="D33" s="7">
        <v>45380</v>
      </c>
      <c r="E33" s="8"/>
      <c r="F33" s="20">
        <v>34631000</v>
      </c>
      <c r="G33" s="20">
        <v>34631000</v>
      </c>
      <c r="H33" s="9" t="s">
        <v>3</v>
      </c>
    </row>
    <row r="34" spans="1:8" x14ac:dyDescent="0.25">
      <c r="A34" s="5" t="s">
        <v>54</v>
      </c>
      <c r="B34" s="6" t="s">
        <v>55</v>
      </c>
      <c r="C34" s="6" t="s">
        <v>2</v>
      </c>
      <c r="D34" s="7">
        <v>45380</v>
      </c>
      <c r="E34" s="8">
        <v>2.5</v>
      </c>
      <c r="F34" s="20">
        <v>34631000</v>
      </c>
      <c r="G34" s="20">
        <v>431701.50684931508</v>
      </c>
      <c r="H34" s="9" t="s">
        <v>3</v>
      </c>
    </row>
    <row r="35" spans="1:8" x14ac:dyDescent="0.25">
      <c r="A35" s="5" t="s">
        <v>56</v>
      </c>
      <c r="B35" s="6" t="s">
        <v>57</v>
      </c>
      <c r="C35" s="6" t="s">
        <v>2</v>
      </c>
      <c r="D35" s="7">
        <v>45381</v>
      </c>
      <c r="E35" s="8">
        <v>3</v>
      </c>
      <c r="F35" s="20">
        <v>25287556</v>
      </c>
      <c r="G35" s="20">
        <v>379313.34</v>
      </c>
      <c r="H35" s="9" t="s">
        <v>3</v>
      </c>
    </row>
    <row r="36" spans="1:8" x14ac:dyDescent="0.25">
      <c r="A36" s="5" t="s">
        <v>56</v>
      </c>
      <c r="B36" s="6" t="s">
        <v>57</v>
      </c>
      <c r="C36" s="6" t="s">
        <v>8</v>
      </c>
      <c r="D36" s="7">
        <v>45381</v>
      </c>
      <c r="E36" s="8"/>
      <c r="F36" s="20">
        <v>25287556</v>
      </c>
      <c r="G36" s="20">
        <v>0</v>
      </c>
      <c r="H36" s="9" t="s">
        <v>3</v>
      </c>
    </row>
    <row r="37" spans="1:8" x14ac:dyDescent="0.25">
      <c r="A37" s="5" t="s">
        <v>60</v>
      </c>
      <c r="B37" s="6" t="s">
        <v>61</v>
      </c>
      <c r="C37" s="6" t="s">
        <v>2</v>
      </c>
      <c r="D37" s="7">
        <v>45381</v>
      </c>
      <c r="E37" s="8">
        <v>6</v>
      </c>
      <c r="F37" s="20">
        <v>5000000</v>
      </c>
      <c r="G37" s="20">
        <v>75000</v>
      </c>
      <c r="H37" s="9" t="s">
        <v>3</v>
      </c>
    </row>
    <row r="38" spans="1:8" x14ac:dyDescent="0.25">
      <c r="A38" s="5" t="s">
        <v>60</v>
      </c>
      <c r="B38" s="6" t="s">
        <v>61</v>
      </c>
      <c r="C38" s="6" t="s">
        <v>8</v>
      </c>
      <c r="D38" s="7">
        <v>45381</v>
      </c>
      <c r="E38" s="8"/>
      <c r="F38" s="20">
        <v>5000000</v>
      </c>
      <c r="G38" s="20">
        <v>0</v>
      </c>
      <c r="H38" s="9" t="s">
        <v>3</v>
      </c>
    </row>
    <row r="39" spans="1:8" x14ac:dyDescent="0.25">
      <c r="A39" s="14" t="s">
        <v>58</v>
      </c>
      <c r="B39" s="15" t="s">
        <v>59</v>
      </c>
      <c r="C39" s="15" t="s">
        <v>2</v>
      </c>
      <c r="D39" s="16">
        <v>45382</v>
      </c>
      <c r="E39" s="17">
        <v>6.5</v>
      </c>
      <c r="F39" s="22">
        <v>16608000</v>
      </c>
      <c r="G39" s="22">
        <v>539760</v>
      </c>
      <c r="H39" s="18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2024-02-14T17:15:19Z</dcterms:created>
  <dcterms:modified xsi:type="dcterms:W3CDTF">2024-04-02T16:05:54Z</dcterms:modified>
</cp:coreProperties>
</file>